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エリアマネジメント\阿知まち広場\阿知まち広場利用申請書類\手引き・申請書等02（202604~）\"/>
    </mc:Choice>
  </mc:AlternateContent>
  <xr:revisionPtr revIDLastSave="0" documentId="13_ncr:1_{FFD38DCB-004E-4B7A-BC51-C2F716EB3BE3}" xr6:coauthVersionLast="47" xr6:coauthVersionMax="47" xr10:uidLastSave="{00000000-0000-0000-0000-000000000000}"/>
  <bookViews>
    <workbookView xWindow="-120" yWindow="-120" windowWidth="29040" windowHeight="15720" xr2:uid="{A8EE5F64-8025-4FF6-A12A-AAD7332A3D55}"/>
  </bookViews>
  <sheets>
    <sheet name="利用申請書" sheetId="1" r:id="rId1"/>
    <sheet name="利用申請書 (記入例)" sheetId="18" r:id="rId2"/>
    <sheet name="請求書" sheetId="9" state="hidden" r:id="rId3"/>
    <sheet name="利用許可書" sheetId="17" state="hidden" r:id="rId4"/>
    <sheet name="☑リンク方法" sheetId="15" state="hidden" r:id="rId5"/>
  </sheets>
  <externalReferences>
    <externalReference r:id="rId6"/>
  </externalReferences>
  <definedNames>
    <definedName name="_xlnm.Print_Area" localSheetId="2">請求書!$A$1:$AM$55</definedName>
    <definedName name="_xlnm.Print_Area" localSheetId="3">利用許可書!$A$1:$AM$51</definedName>
    <definedName name="_xlnm.Print_Area" localSheetId="0">利用申請書!$A$1:$AM$42</definedName>
    <definedName name="_xlnm.Print_Area" localSheetId="1">'利用申請書 (記入例)'!$A$1:$AM$42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8" i="9" l="1"/>
  <c r="Z30" i="17"/>
  <c r="AF30" i="17"/>
  <c r="Z26" i="9"/>
  <c r="AF26" i="9"/>
  <c r="AF32" i="9"/>
  <c r="Z32" i="9"/>
  <c r="AF39" i="17"/>
  <c r="Z39" i="17"/>
  <c r="AF36" i="17"/>
  <c r="Z36" i="17"/>
  <c r="AF33" i="17"/>
  <c r="Z33" i="17"/>
  <c r="AF23" i="9"/>
  <c r="Z23" i="9"/>
  <c r="AF27" i="17"/>
  <c r="Z27" i="17"/>
  <c r="Z20" i="9"/>
  <c r="AF24" i="17"/>
  <c r="AF17" i="9"/>
  <c r="Z24" i="17"/>
  <c r="Z17" i="9"/>
  <c r="I24" i="17"/>
  <c r="M24" i="17"/>
  <c r="P24" i="17"/>
  <c r="T39" i="17"/>
  <c r="T36" i="17"/>
  <c r="T33" i="17"/>
  <c r="T30" i="17"/>
  <c r="T27" i="17"/>
  <c r="AI33" i="1"/>
  <c r="AI30" i="1"/>
  <c r="AI27" i="1"/>
  <c r="AI25" i="1"/>
  <c r="AI24" i="1"/>
  <c r="AI22" i="1"/>
  <c r="AI21" i="1"/>
  <c r="AI18" i="1"/>
  <c r="AI19" i="1"/>
  <c r="AI33" i="18"/>
  <c r="AQ32" i="18"/>
  <c r="T32" i="18"/>
  <c r="AI30" i="18"/>
  <c r="AQ29" i="18"/>
  <c r="T29" i="18"/>
  <c r="AI27" i="18"/>
  <c r="AQ26" i="18"/>
  <c r="T26" i="18" s="1"/>
  <c r="AI25" i="18"/>
  <c r="AI24" i="18"/>
  <c r="AQ23" i="18"/>
  <c r="T23" i="18"/>
  <c r="AI22" i="18"/>
  <c r="AI21" i="18"/>
  <c r="AQ20" i="18"/>
  <c r="T20" i="18"/>
  <c r="AI19" i="18"/>
  <c r="AI18" i="18"/>
  <c r="AQ17" i="18"/>
  <c r="T17" i="18" s="1"/>
  <c r="AF40" i="17"/>
  <c r="AF37" i="17"/>
  <c r="AF34" i="17"/>
  <c r="AF33" i="9"/>
  <c r="AF30" i="9"/>
  <c r="AF27" i="9"/>
  <c r="AH35" i="1" l="1"/>
  <c r="AH35" i="18"/>
  <c r="AI25" i="9"/>
  <c r="AI22" i="9"/>
  <c r="AI19" i="9"/>
  <c r="AF21" i="9"/>
  <c r="AI33" i="9"/>
  <c r="AI32" i="9"/>
  <c r="AI30" i="9"/>
  <c r="AI29" i="9"/>
  <c r="AI27" i="9"/>
  <c r="AI26" i="9"/>
  <c r="AI23" i="9"/>
  <c r="AI20" i="9"/>
  <c r="AI24" i="9"/>
  <c r="AI18" i="9"/>
  <c r="AI17" i="9"/>
  <c r="AC20" i="9"/>
  <c r="G42" i="17"/>
  <c r="AF31" i="17"/>
  <c r="AF28" i="17"/>
  <c r="AF25" i="17"/>
  <c r="AC39" i="17"/>
  <c r="AC36" i="17"/>
  <c r="AC33" i="17"/>
  <c r="AC30" i="17"/>
  <c r="AC27" i="17"/>
  <c r="AC24" i="17"/>
  <c r="W39" i="17"/>
  <c r="W36" i="17"/>
  <c r="W33" i="17"/>
  <c r="W30" i="17"/>
  <c r="W27" i="17"/>
  <c r="W24" i="17"/>
  <c r="P27" i="17"/>
  <c r="P39" i="17"/>
  <c r="P36" i="17"/>
  <c r="P33" i="17"/>
  <c r="P30" i="17"/>
  <c r="M39" i="17"/>
  <c r="M36" i="17"/>
  <c r="M33" i="17"/>
  <c r="M30" i="17"/>
  <c r="M27" i="17"/>
  <c r="I39" i="17"/>
  <c r="I36" i="17"/>
  <c r="I33" i="17"/>
  <c r="I30" i="17"/>
  <c r="I27" i="17"/>
  <c r="AK19" i="17"/>
  <c r="AH19" i="17"/>
  <c r="AD19" i="17"/>
  <c r="AI22" i="17"/>
  <c r="AD22" i="17"/>
  <c r="Z22" i="17"/>
  <c r="P21" i="17"/>
  <c r="K21" i="17"/>
  <c r="J22" i="17"/>
  <c r="J20" i="17"/>
  <c r="G19" i="17"/>
  <c r="I10" i="17"/>
  <c r="E10" i="17"/>
  <c r="A10" i="17"/>
  <c r="AF29" i="9"/>
  <c r="AC32" i="9"/>
  <c r="AC29" i="9"/>
  <c r="AC26" i="9"/>
  <c r="Z29" i="9"/>
  <c r="W32" i="9"/>
  <c r="W29" i="9"/>
  <c r="W26" i="9"/>
  <c r="P32" i="9"/>
  <c r="P29" i="9"/>
  <c r="P26" i="9"/>
  <c r="M32" i="9"/>
  <c r="M29" i="9"/>
  <c r="M26" i="9"/>
  <c r="I32" i="9"/>
  <c r="I29" i="9"/>
  <c r="I26" i="9"/>
  <c r="I23" i="9"/>
  <c r="AF24" i="9"/>
  <c r="AP24" i="17" l="1"/>
  <c r="AH35" i="9"/>
  <c r="AP39" i="17"/>
  <c r="AP30" i="17"/>
  <c r="AP27" i="17"/>
  <c r="AP33" i="17"/>
  <c r="AP36" i="17"/>
  <c r="AI21" i="9"/>
  <c r="AH36" i="9" s="1"/>
  <c r="AQ32" i="1"/>
  <c r="T32" i="1" s="1"/>
  <c r="T32" i="9" s="1"/>
  <c r="AQ29" i="1"/>
  <c r="T29" i="1" s="1"/>
  <c r="T29" i="9" s="1"/>
  <c r="AQ26" i="1"/>
  <c r="T26" i="1" s="1"/>
  <c r="T26" i="9" s="1"/>
  <c r="AF20" i="9"/>
  <c r="M23" i="9"/>
  <c r="P23" i="9"/>
  <c r="W17" i="9"/>
  <c r="D54" i="9" l="1"/>
  <c r="AQ23" i="1"/>
  <c r="T23" i="1" s="1"/>
  <c r="AQ20" i="1"/>
  <c r="T20" i="1" s="1"/>
  <c r="AC23" i="9"/>
  <c r="W23" i="9"/>
  <c r="W20" i="9"/>
  <c r="P20" i="9"/>
  <c r="M20" i="9"/>
  <c r="I20" i="9"/>
  <c r="AC17" i="9"/>
  <c r="P17" i="9"/>
  <c r="M17" i="9"/>
  <c r="I17" i="9"/>
  <c r="A3" i="9"/>
  <c r="G13" i="9"/>
  <c r="T20" i="9" l="1"/>
  <c r="T23" i="9"/>
  <c r="AG37" i="9" l="1"/>
  <c r="G10" i="9" s="1"/>
  <c r="H12" i="9" s="1"/>
  <c r="AQ17" i="1"/>
  <c r="T17" i="1" s="1"/>
  <c r="T24" i="17" s="1"/>
  <c r="T1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mukai</author>
  </authors>
  <commentList>
    <comment ref="G13" authorId="0" shapeId="0" xr:uid="{C2AEA6B4-BA18-420D-9C6C-E5A196456836}">
      <text>
        <r>
          <rPr>
            <sz val="9"/>
            <color indexed="81"/>
            <rFont val="MS P ゴシック"/>
            <family val="3"/>
            <charset val="128"/>
          </rPr>
          <t>自動計算</t>
        </r>
      </text>
    </comment>
  </commentList>
</comments>
</file>

<file path=xl/sharedStrings.xml><?xml version="1.0" encoding="utf-8"?>
<sst xmlns="http://schemas.openxmlformats.org/spreadsheetml/2006/main" count="697" uniqueCount="151">
  <si>
    <t>都市再生推進法人</t>
    <rPh sb="0" eb="4">
      <t>トシサイセイ</t>
    </rPh>
    <rPh sb="4" eb="6">
      <t>スイシン</t>
    </rPh>
    <rPh sb="6" eb="8">
      <t>ホウジン</t>
    </rPh>
    <phoneticPr fontId="1"/>
  </si>
  <si>
    <t>倉敷まちづくり株式会社　御中</t>
    <rPh sb="0" eb="2">
      <t>クラシキ</t>
    </rPh>
    <rPh sb="7" eb="11">
      <t>カブシキガイシャ</t>
    </rPh>
    <rPh sb="12" eb="14">
      <t>オンチュウ</t>
    </rPh>
    <phoneticPr fontId="1"/>
  </si>
  <si>
    <t>※太枠内をご記入ください</t>
    <rPh sb="1" eb="3">
      <t>フトワク</t>
    </rPh>
    <rPh sb="3" eb="4">
      <t>ナイ</t>
    </rPh>
    <rPh sb="6" eb="8">
      <t>キニュウ</t>
    </rPh>
    <phoneticPr fontId="1"/>
  </si>
  <si>
    <t>様式１</t>
    <phoneticPr fontId="1"/>
  </si>
  <si>
    <t>西暦</t>
    <rPh sb="0" eb="2">
      <t>セイレキ</t>
    </rPh>
    <phoneticPr fontId="1"/>
  </si>
  <si>
    <t>日</t>
    <rPh sb="0" eb="1">
      <t>ニチ</t>
    </rPh>
    <phoneticPr fontId="1"/>
  </si>
  <si>
    <t>月</t>
    <rPh sb="0" eb="1">
      <t>ガツ</t>
    </rPh>
    <phoneticPr fontId="1"/>
  </si>
  <si>
    <t>年</t>
    <rPh sb="0" eb="1">
      <t>ネン</t>
    </rPh>
    <phoneticPr fontId="1"/>
  </si>
  <si>
    <t>団体名</t>
    <rPh sb="0" eb="1">
      <t>ダン</t>
    </rPh>
    <rPh sb="1" eb="2">
      <t>カラダ</t>
    </rPh>
    <rPh sb="2" eb="3">
      <t>ナ</t>
    </rPh>
    <phoneticPr fontId="1"/>
  </si>
  <si>
    <t>～</t>
    <phoneticPr fontId="1"/>
  </si>
  <si>
    <t>申請日</t>
    <rPh sb="0" eb="1">
      <t>サル</t>
    </rPh>
    <rPh sb="1" eb="2">
      <t>ショウ</t>
    </rPh>
    <rPh sb="2" eb="3">
      <t>ビ</t>
    </rPh>
    <phoneticPr fontId="1"/>
  </si>
  <si>
    <t>〒</t>
    <phoneticPr fontId="1"/>
  </si>
  <si>
    <t>電話</t>
    <rPh sb="0" eb="2">
      <t>デンワ</t>
    </rPh>
    <phoneticPr fontId="1"/>
  </si>
  <si>
    <t>（</t>
    <phoneticPr fontId="1"/>
  </si>
  <si>
    <t>）</t>
    <phoneticPr fontId="1"/>
  </si>
  <si>
    <t>倉敷まちづくり株式会社</t>
    <rPh sb="0" eb="2">
      <t>クラシキ</t>
    </rPh>
    <rPh sb="7" eb="11">
      <t>カブシキガイシャ</t>
    </rPh>
    <phoneticPr fontId="1"/>
  </si>
  <si>
    <t>　</t>
    <phoneticPr fontId="1"/>
  </si>
  <si>
    <t>地方公共団体、学校等（公益的利用）</t>
    <phoneticPr fontId="1"/>
  </si>
  <si>
    <t>まちづくり協議会会員</t>
  </si>
  <si>
    <t>/</t>
    <phoneticPr fontId="1"/>
  </si>
  <si>
    <t>協議</t>
    <rPh sb="0" eb="2">
      <t>キョウギ</t>
    </rPh>
    <phoneticPr fontId="1"/>
  </si>
  <si>
    <t>許可
・
不許可</t>
    <rPh sb="0" eb="2">
      <t>キョカ</t>
    </rPh>
    <rPh sb="5" eb="8">
      <t>フキョカ</t>
    </rPh>
    <phoneticPr fontId="1"/>
  </si>
  <si>
    <t>料金免除申請</t>
    <rPh sb="0" eb="2">
      <t>リョウキン</t>
    </rPh>
    <rPh sb="2" eb="4">
      <t>メンジョ</t>
    </rPh>
    <rPh sb="4" eb="6">
      <t>シンセイ</t>
    </rPh>
    <phoneticPr fontId="1"/>
  </si>
  <si>
    <t>申請番号</t>
    <rPh sb="0" eb="2">
      <t>シンセイ</t>
    </rPh>
    <rPh sb="2" eb="4">
      <t>バンゴウ</t>
    </rPh>
    <phoneticPr fontId="1"/>
  </si>
  <si>
    <r>
      <t xml:space="preserve">現場責任者
</t>
    </r>
    <r>
      <rPr>
        <sz val="9"/>
        <color theme="1"/>
        <rFont val="ＭＳ ゴシック"/>
        <family val="3"/>
        <charset val="128"/>
      </rPr>
      <t>（利用者登録者）</t>
    </r>
    <rPh sb="0" eb="5">
      <t>ゲンバセキニンシャ</t>
    </rPh>
    <rPh sb="7" eb="10">
      <t>リヨウシャ</t>
    </rPh>
    <rPh sb="10" eb="12">
      <t>トウロク</t>
    </rPh>
    <rPh sb="12" eb="13">
      <t>シャ</t>
    </rPh>
    <phoneticPr fontId="1"/>
  </si>
  <si>
    <t>車両乗入</t>
    <rPh sb="0" eb="2">
      <t>シャリョウ</t>
    </rPh>
    <rPh sb="2" eb="4">
      <t>ノリイ</t>
    </rPh>
    <phoneticPr fontId="1"/>
  </si>
  <si>
    <t>火気使用</t>
    <rPh sb="0" eb="2">
      <t>カキ</t>
    </rPh>
    <rPh sb="2" eb="4">
      <t>シヨウ</t>
    </rPh>
    <phoneticPr fontId="1"/>
  </si>
  <si>
    <t>台</t>
    <rPh sb="0" eb="1">
      <t>ダイ</t>
    </rPh>
    <phoneticPr fontId="1"/>
  </si>
  <si>
    <t>希望する（台数：</t>
    <rPh sb="0" eb="2">
      <t>キボウ</t>
    </rPh>
    <phoneticPr fontId="1"/>
  </si>
  <si>
    <t>※利用当日までに車両乗入許可申請書の提出及び車両乗入許可証の発行を受けてください</t>
    <rPh sb="12" eb="14">
      <t>キョカ</t>
    </rPh>
    <rPh sb="16" eb="17">
      <t>ショ</t>
    </rPh>
    <rPh sb="20" eb="21">
      <t>オヨ</t>
    </rPh>
    <rPh sb="22" eb="24">
      <t>シャリョウ</t>
    </rPh>
    <rPh sb="24" eb="25">
      <t>ノ</t>
    </rPh>
    <rPh sb="25" eb="26">
      <t>イ</t>
    </rPh>
    <rPh sb="30" eb="32">
      <t>ハッコウ</t>
    </rPh>
    <rPh sb="33" eb="34">
      <t>ウ</t>
    </rPh>
    <phoneticPr fontId="1"/>
  </si>
  <si>
    <t>／目的：</t>
    <phoneticPr fontId="1"/>
  </si>
  <si>
    <t>希望する（目的：</t>
    <rPh sb="0" eb="2">
      <t>キボウ</t>
    </rPh>
    <rPh sb="5" eb="7">
      <t>モクテキ</t>
    </rPh>
    <phoneticPr fontId="1"/>
  </si>
  <si>
    <t>仮予約</t>
    <rPh sb="0" eb="3">
      <t>カリヨヤク</t>
    </rPh>
    <phoneticPr fontId="1"/>
  </si>
  <si>
    <t>①</t>
    <phoneticPr fontId="1"/>
  </si>
  <si>
    <t>②</t>
    <phoneticPr fontId="1"/>
  </si>
  <si>
    <t>③</t>
    <phoneticPr fontId="1"/>
  </si>
  <si>
    <t>利用目的
・
実施内容</t>
    <rPh sb="0" eb="4">
      <t>リヨウモクテキ</t>
    </rPh>
    <rPh sb="7" eb="9">
      <t>ジッシ</t>
    </rPh>
    <rPh sb="9" eb="11">
      <t>ナイヨウ</t>
    </rPh>
    <phoneticPr fontId="1"/>
  </si>
  <si>
    <t>:</t>
    <phoneticPr fontId="1"/>
  </si>
  <si>
    <t>以　上</t>
    <rPh sb="0" eb="1">
      <t>イ</t>
    </rPh>
    <rPh sb="2" eb="3">
      <t>ウエ</t>
    </rPh>
    <phoneticPr fontId="1"/>
  </si>
  <si>
    <t>特記事項</t>
    <rPh sb="0" eb="4">
      <t>トッキジコウ</t>
    </rPh>
    <phoneticPr fontId="1"/>
  </si>
  <si>
    <t>３．利用日時が満了したとき又は利用許可が取消されたときは、現状に復し、指定日時までに引き渡すこと</t>
    <rPh sb="2" eb="4">
      <t>リヨウ</t>
    </rPh>
    <rPh sb="4" eb="6">
      <t>ニチジ</t>
    </rPh>
    <rPh sb="7" eb="9">
      <t>マンリョウ</t>
    </rPh>
    <rPh sb="13" eb="14">
      <t>マタ</t>
    </rPh>
    <rPh sb="15" eb="17">
      <t>リヨウ</t>
    </rPh>
    <rPh sb="17" eb="19">
      <t>キョカ</t>
    </rPh>
    <rPh sb="20" eb="21">
      <t>ト</t>
    </rPh>
    <rPh sb="21" eb="22">
      <t>ケ</t>
    </rPh>
    <rPh sb="29" eb="31">
      <t>ゲンジョウ</t>
    </rPh>
    <rPh sb="32" eb="33">
      <t>フク</t>
    </rPh>
    <rPh sb="35" eb="37">
      <t>シテイ</t>
    </rPh>
    <rPh sb="37" eb="39">
      <t>ニチジ</t>
    </rPh>
    <rPh sb="42" eb="43">
      <t>ヒ</t>
    </rPh>
    <rPh sb="44" eb="45">
      <t>ワタ</t>
    </rPh>
    <phoneticPr fontId="1"/>
  </si>
  <si>
    <t>記</t>
    <rPh sb="0" eb="1">
      <t>キ</t>
    </rPh>
    <phoneticPr fontId="1"/>
  </si>
  <si>
    <t>月</t>
    <rPh sb="0" eb="1">
      <t>ツキ</t>
    </rPh>
    <phoneticPr fontId="1"/>
  </si>
  <si>
    <t>様式２</t>
    <phoneticPr fontId="1"/>
  </si>
  <si>
    <t>請 求 書</t>
    <rPh sb="0" eb="1">
      <t>ショウ</t>
    </rPh>
    <rPh sb="2" eb="3">
      <t>モトム</t>
    </rPh>
    <rPh sb="4" eb="5">
      <t>ショ</t>
    </rPh>
    <phoneticPr fontId="1"/>
  </si>
  <si>
    <t>〒710-0824</t>
  </si>
  <si>
    <t>倉敷市白楽町249-5</t>
  </si>
  <si>
    <t>下記のとおり、ご請求申し上げます。</t>
    <phoneticPr fontId="1"/>
  </si>
  <si>
    <t>TEL：086-486-2457</t>
    <phoneticPr fontId="1"/>
  </si>
  <si>
    <t>　FAX：086-486-2458</t>
  </si>
  <si>
    <t>担当</t>
    <rPh sb="0" eb="2">
      <t>タントウ</t>
    </rPh>
    <phoneticPr fontId="1"/>
  </si>
  <si>
    <t>お支払期日</t>
    <rPh sb="1" eb="3">
      <t>シハラ</t>
    </rPh>
    <rPh sb="3" eb="5">
      <t>キジツ</t>
    </rPh>
    <phoneticPr fontId="1"/>
  </si>
  <si>
    <r>
      <t xml:space="preserve">利用料金
</t>
    </r>
    <r>
      <rPr>
        <sz val="9"/>
        <color theme="1"/>
        <rFont val="ＭＳ ゴシック"/>
        <family val="3"/>
        <charset val="128"/>
      </rPr>
      <t>（税込）</t>
    </r>
    <rPh sb="0" eb="4">
      <t>リヨウリョウキン</t>
    </rPh>
    <rPh sb="6" eb="8">
      <t>ゼイコ</t>
    </rPh>
    <phoneticPr fontId="1"/>
  </si>
  <si>
    <t>【お振込口座】</t>
    <phoneticPr fontId="1"/>
  </si>
  <si>
    <t>銀 行 名</t>
    <rPh sb="0" eb="1">
      <t>ギン</t>
    </rPh>
    <rPh sb="2" eb="3">
      <t>ギョウ</t>
    </rPh>
    <rPh sb="4" eb="5">
      <t>ナ</t>
    </rPh>
    <phoneticPr fontId="1"/>
  </si>
  <si>
    <t>中国銀行　倉敷支店</t>
    <rPh sb="0" eb="4">
      <t>チュウゴクギンコウ</t>
    </rPh>
    <rPh sb="5" eb="9">
      <t>クラシキシテン</t>
    </rPh>
    <phoneticPr fontId="1"/>
  </si>
  <si>
    <t>口座番号</t>
    <rPh sb="0" eb="4">
      <t>コウザバンゴウ</t>
    </rPh>
    <phoneticPr fontId="1"/>
  </si>
  <si>
    <t>【お問合せ先】</t>
    <rPh sb="2" eb="3">
      <t>ト</t>
    </rPh>
    <rPh sb="3" eb="4">
      <t>ア</t>
    </rPh>
    <rPh sb="5" eb="6">
      <t>サキ</t>
    </rPh>
    <phoneticPr fontId="1"/>
  </si>
  <si>
    <t>口座名義</t>
    <rPh sb="0" eb="2">
      <t>コウザ</t>
    </rPh>
    <rPh sb="2" eb="4">
      <t>メイギ</t>
    </rPh>
    <phoneticPr fontId="1"/>
  </si>
  <si>
    <t>クラシキマチヅクリ(カ</t>
    <phoneticPr fontId="1"/>
  </si>
  <si>
    <t>TEL：086-486-2457　FAX：086-486-2458</t>
  </si>
  <si>
    <t>※振込手数料は利用者負担となりますのでご了承ください。</t>
    <rPh sb="1" eb="6">
      <t>フリコミテスウリョウ</t>
    </rPh>
    <rPh sb="7" eb="10">
      <t>リヨウシャ</t>
    </rPh>
    <rPh sb="10" eb="12">
      <t>フタン</t>
    </rPh>
    <rPh sb="20" eb="22">
      <t>リョウショウ</t>
    </rPh>
    <phoneticPr fontId="1"/>
  </si>
  <si>
    <t>MAIL：info@kmc.jp.net</t>
    <phoneticPr fontId="1"/>
  </si>
  <si>
    <t>住　所</t>
    <rPh sb="0" eb="1">
      <t>ジュウ</t>
    </rPh>
    <rPh sb="2" eb="3">
      <t>ショ</t>
    </rPh>
    <phoneticPr fontId="1"/>
  </si>
  <si>
    <t>氏　名</t>
    <rPh sb="0" eb="1">
      <t>シ</t>
    </rPh>
    <rPh sb="2" eb="3">
      <t>ナ</t>
    </rPh>
    <phoneticPr fontId="1"/>
  </si>
  <si>
    <t>利用日時
設備利用</t>
    <rPh sb="0" eb="2">
      <t>リヨウ</t>
    </rPh>
    <rPh sb="2" eb="4">
      <t>ニチジ</t>
    </rPh>
    <rPh sb="5" eb="7">
      <t>セツビ</t>
    </rPh>
    <rPh sb="7" eb="9">
      <t>リヨウ</t>
    </rPh>
    <phoneticPr fontId="1"/>
  </si>
  <si>
    <t>申請者
(請求書宛名）</t>
    <rPh sb="0" eb="1">
      <t>サル</t>
    </rPh>
    <rPh sb="1" eb="2">
      <t>ショウ</t>
    </rPh>
    <rPh sb="2" eb="3">
      <t>モノ</t>
    </rPh>
    <rPh sb="5" eb="8">
      <t>セイキュウショ</t>
    </rPh>
    <rPh sb="8" eb="10">
      <t>アテナ</t>
    </rPh>
    <phoneticPr fontId="1"/>
  </si>
  <si>
    <t>利用料金</t>
    <rPh sb="0" eb="2">
      <t>リヨウ</t>
    </rPh>
    <rPh sb="2" eb="4">
      <t>リョウキン</t>
    </rPh>
    <phoneticPr fontId="1"/>
  </si>
  <si>
    <t>利用内容</t>
    <rPh sb="0" eb="2">
      <t>リヨウ</t>
    </rPh>
    <rPh sb="2" eb="4">
      <t>ナイヨウ</t>
    </rPh>
    <phoneticPr fontId="1"/>
  </si>
  <si>
    <t>&lt;</t>
    <phoneticPr fontId="1"/>
  </si>
  <si>
    <t>&gt;</t>
    <phoneticPr fontId="1"/>
  </si>
  <si>
    <t>合　計</t>
    <rPh sb="0" eb="1">
      <t>ゴウ</t>
    </rPh>
    <rPh sb="2" eb="3">
      <t>ケイ</t>
    </rPh>
    <phoneticPr fontId="1"/>
  </si>
  <si>
    <t>印</t>
    <rPh sb="0" eb="1">
      <t>イン</t>
    </rPh>
    <phoneticPr fontId="1"/>
  </si>
  <si>
    <t>通知
請求</t>
    <rPh sb="0" eb="2">
      <t>ツウチ</t>
    </rPh>
    <rPh sb="3" eb="5">
      <t>セイキュウ</t>
    </rPh>
    <phoneticPr fontId="1"/>
  </si>
  <si>
    <t>領収
本予約</t>
    <rPh sb="0" eb="2">
      <t>リョウシュウ</t>
    </rPh>
    <rPh sb="3" eb="6">
      <t>ホンヨヤク</t>
    </rPh>
    <phoneticPr fontId="1"/>
  </si>
  <si>
    <t>円</t>
    <rPh sb="0" eb="1">
      <t>エン</t>
    </rPh>
    <phoneticPr fontId="1"/>
  </si>
  <si>
    <t>合　計</t>
    <rPh sb="0" eb="1">
      <t>ゴウ</t>
    </rPh>
    <rPh sb="2" eb="3">
      <t>ケイ</t>
    </rPh>
    <phoneticPr fontId="1"/>
  </si>
  <si>
    <t>←個人の場合は
記入不要</t>
    <phoneticPr fontId="1"/>
  </si>
  <si>
    <t>円</t>
    <rPh sb="0" eb="1">
      <t>エン</t>
    </rPh>
    <phoneticPr fontId="1"/>
  </si>
  <si>
    <t>緑は要入力項目</t>
    <rPh sb="0" eb="1">
      <t>ミドリ</t>
    </rPh>
    <rPh sb="2" eb="3">
      <t>ヨウ</t>
    </rPh>
    <rPh sb="3" eb="5">
      <t>ニュウリョク</t>
    </rPh>
    <rPh sb="5" eb="7">
      <t>コウモク</t>
    </rPh>
    <phoneticPr fontId="1"/>
  </si>
  <si>
    <t>水色は「利用申請書」参照項目</t>
    <rPh sb="0" eb="2">
      <t>ミズイロ</t>
    </rPh>
    <rPh sb="4" eb="6">
      <t>リヨウ</t>
    </rPh>
    <rPh sb="6" eb="9">
      <t>シンセイショ</t>
    </rPh>
    <rPh sb="10" eb="12">
      <t>サンショウ</t>
    </rPh>
    <rPh sb="12" eb="14">
      <t>コウモク</t>
    </rPh>
    <phoneticPr fontId="1"/>
  </si>
  <si>
    <t>施設使用料</t>
    <rPh sb="0" eb="2">
      <t>シセツ</t>
    </rPh>
    <rPh sb="2" eb="4">
      <t>シヨウ</t>
    </rPh>
    <rPh sb="4" eb="5">
      <t>リョウ</t>
    </rPh>
    <phoneticPr fontId="1"/>
  </si>
  <si>
    <t>設備使用料</t>
    <rPh sb="0" eb="2">
      <t>セツビ</t>
    </rPh>
    <rPh sb="2" eb="5">
      <t>シヨウリョウ</t>
    </rPh>
    <phoneticPr fontId="1"/>
  </si>
  <si>
    <t>円</t>
    <rPh sb="0" eb="1">
      <t>エン</t>
    </rPh>
    <phoneticPr fontId="1"/>
  </si>
  <si>
    <t>（</t>
    <phoneticPr fontId="1"/>
  </si>
  <si>
    <t>）</t>
    <phoneticPr fontId="1"/>
  </si>
  <si>
    <t>ご請求金額</t>
    <rPh sb="1" eb="3">
      <t>セイキュウ</t>
    </rPh>
    <rPh sb="3" eb="5">
      <t>キンガク</t>
    </rPh>
    <phoneticPr fontId="1"/>
  </si>
  <si>
    <t>日</t>
    <rPh sb="0" eb="1">
      <t>ヒ</t>
    </rPh>
    <phoneticPr fontId="1"/>
  </si>
  <si>
    <t>申請番号</t>
    <rPh sb="0" eb="4">
      <t>シンセイバンゴウ</t>
    </rPh>
    <phoneticPr fontId="1"/>
  </si>
  <si>
    <t>申請者</t>
    <rPh sb="0" eb="1">
      <t>サル</t>
    </rPh>
    <rPh sb="1" eb="2">
      <t>ショウ</t>
    </rPh>
    <rPh sb="2" eb="3">
      <t>モノ</t>
    </rPh>
    <phoneticPr fontId="1"/>
  </si>
  <si>
    <t>料金免除申請</t>
    <phoneticPr fontId="1"/>
  </si>
  <si>
    <t>※ 本紙は利用許可書を兼ねていますので、かならず利用当日に携帯してください。</t>
    <rPh sb="2" eb="4">
      <t>ホンシ</t>
    </rPh>
    <rPh sb="5" eb="10">
      <t>リヨウキョカショ</t>
    </rPh>
    <rPh sb="11" eb="12">
      <t>カ</t>
    </rPh>
    <rPh sb="24" eb="28">
      <t>リヨウトウジツ</t>
    </rPh>
    <rPh sb="29" eb="31">
      <t>ケイタイ</t>
    </rPh>
    <phoneticPr fontId="1"/>
  </si>
  <si>
    <t>利用承認（許可）書</t>
    <rPh sb="0" eb="2">
      <t>リヨウ</t>
    </rPh>
    <rPh sb="2" eb="4">
      <t>ショウニン</t>
    </rPh>
    <rPh sb="5" eb="7">
      <t>キョカ</t>
    </rPh>
    <rPh sb="8" eb="9">
      <t>ショ</t>
    </rPh>
    <phoneticPr fontId="1"/>
  </si>
  <si>
    <t>都市再生推進法人</t>
    <rPh sb="0" eb="8">
      <t>トシサイセイスイシンホウジン</t>
    </rPh>
    <phoneticPr fontId="1"/>
  </si>
  <si>
    <t>岡山県倉敷市白楽町249-5</t>
    <rPh sb="0" eb="6">
      <t>オカヤマケンクラシキシ</t>
    </rPh>
    <rPh sb="6" eb="9">
      <t>バクロチョウ</t>
    </rPh>
    <phoneticPr fontId="1"/>
  </si>
  <si>
    <t>利用申請書のチェックボックスにリンクさせる方法</t>
    <rPh sb="0" eb="2">
      <t>リヨウ</t>
    </rPh>
    <rPh sb="2" eb="5">
      <t>シンセイショ</t>
    </rPh>
    <rPh sb="21" eb="23">
      <t>ホウホウ</t>
    </rPh>
    <phoneticPr fontId="1"/>
  </si>
  <si>
    <t>利用申請書シートでチェックボックスのリンク用セルを作成（右側のTRUE、FALSE　のセル）</t>
    <rPh sb="0" eb="2">
      <t>リヨウ</t>
    </rPh>
    <rPh sb="2" eb="5">
      <t>シンセイショ</t>
    </rPh>
    <rPh sb="21" eb="22">
      <t>ヨウ</t>
    </rPh>
    <rPh sb="25" eb="27">
      <t>サクセイ</t>
    </rPh>
    <rPh sb="28" eb="30">
      <t>ミギガワ</t>
    </rPh>
    <phoneticPr fontId="1"/>
  </si>
  <si>
    <t>以降、全て1で作成したリンク用セルにリンクさせる</t>
    <rPh sb="0" eb="2">
      <t>イコウ</t>
    </rPh>
    <rPh sb="3" eb="4">
      <t>スベ</t>
    </rPh>
    <rPh sb="7" eb="9">
      <t>サクセイ</t>
    </rPh>
    <rPh sb="14" eb="15">
      <t>ヨウ</t>
    </rPh>
    <phoneticPr fontId="1"/>
  </si>
  <si>
    <t>準備</t>
    <rPh sb="0" eb="2">
      <t>ジュンビ</t>
    </rPh>
    <phoneticPr fontId="1"/>
  </si>
  <si>
    <t>利用申請書のリンク</t>
    <rPh sb="0" eb="2">
      <t>リヨウ</t>
    </rPh>
    <rPh sb="2" eb="5">
      <t>シンセイショ</t>
    </rPh>
    <phoneticPr fontId="1"/>
  </si>
  <si>
    <t>④</t>
    <phoneticPr fontId="1"/>
  </si>
  <si>
    <t>⑤</t>
    <phoneticPr fontId="1"/>
  </si>
  <si>
    <t>⑥</t>
    <phoneticPr fontId="1"/>
  </si>
  <si>
    <r>
      <t>リンクさせたい</t>
    </r>
    <r>
      <rPr>
        <sz val="11"/>
        <color theme="1"/>
        <rFont val="Segoe UI Symbol"/>
        <family val="2"/>
      </rPr>
      <t>☑</t>
    </r>
    <r>
      <rPr>
        <sz val="11"/>
        <color theme="1"/>
        <rFont val="游ゴシック"/>
        <family val="2"/>
        <charset val="128"/>
        <scheme val="minor"/>
      </rPr>
      <t>を右クリック⇒コントロールの書式設定⇒コントロールタブ</t>
    </r>
    <rPh sb="9" eb="10">
      <t>ミギ</t>
    </rPh>
    <phoneticPr fontId="1"/>
  </si>
  <si>
    <t>コントロールタブ内の「リンクするセル」にカーソルを合わせる</t>
    <rPh sb="8" eb="9">
      <t>ナイ</t>
    </rPh>
    <rPh sb="25" eb="26">
      <t>ア</t>
    </rPh>
    <phoneticPr fontId="1"/>
  </si>
  <si>
    <r>
      <rPr>
        <sz val="11"/>
        <color theme="1"/>
        <rFont val="Segoe UI Symbol"/>
        <family val="2"/>
      </rPr>
      <t>☑</t>
    </r>
    <r>
      <rPr>
        <sz val="11"/>
        <color theme="1"/>
        <rFont val="游ゴシック"/>
        <family val="2"/>
        <charset val="128"/>
        <scheme val="minor"/>
      </rPr>
      <t>の</t>
    </r>
    <r>
      <rPr>
        <sz val="11"/>
        <color theme="1"/>
        <rFont val="Calibri"/>
        <family val="2"/>
      </rPr>
      <t>ON,OFF</t>
    </r>
    <r>
      <rPr>
        <sz val="11"/>
        <color theme="1"/>
        <rFont val="游ゴシック"/>
        <family val="2"/>
        <charset val="128"/>
      </rPr>
      <t>に</t>
    </r>
    <r>
      <rPr>
        <sz val="11"/>
        <color theme="1"/>
        <rFont val="游ゴシック"/>
        <family val="2"/>
        <charset val="128"/>
        <scheme val="minor"/>
      </rPr>
      <t>TRUE、FALSEが対応して変わるか確認する</t>
    </r>
    <rPh sb="20" eb="22">
      <t>タイオウ</t>
    </rPh>
    <rPh sb="24" eb="25">
      <t>カ</t>
    </rPh>
    <rPh sb="28" eb="30">
      <t>カクニン</t>
    </rPh>
    <phoneticPr fontId="1"/>
  </si>
  <si>
    <t>他のシートのリンク</t>
    <rPh sb="0" eb="1">
      <t>ホカ</t>
    </rPh>
    <phoneticPr fontId="1"/>
  </si>
  <si>
    <t>⑦</t>
    <phoneticPr fontId="1"/>
  </si>
  <si>
    <t>但し、リンクするセルも同じ「利用申請書」シートのリンク用セルを選ぶこと</t>
    <phoneticPr fontId="1"/>
  </si>
  <si>
    <t>⑧</t>
    <phoneticPr fontId="1"/>
  </si>
  <si>
    <t>上記③～⑤と同じ　</t>
    <rPh sb="0" eb="2">
      <t>ジョウキ</t>
    </rPh>
    <rPh sb="6" eb="7">
      <t>オナ</t>
    </rPh>
    <phoneticPr fontId="1"/>
  </si>
  <si>
    <t>「利用申請書」と同じON,OFFになるか確認する</t>
    <rPh sb="1" eb="3">
      <t>リヨウ</t>
    </rPh>
    <rPh sb="3" eb="6">
      <t>シンセイショ</t>
    </rPh>
    <rPh sb="8" eb="9">
      <t>オナ</t>
    </rPh>
    <rPh sb="20" eb="22">
      <t>カクニン</t>
    </rPh>
    <phoneticPr fontId="1"/>
  </si>
  <si>
    <t>①で作成したリンク用セルを選び、OKボタン押下</t>
    <rPh sb="2" eb="4">
      <t>サクセイ</t>
    </rPh>
    <rPh sb="9" eb="10">
      <t>ヨウ</t>
    </rPh>
    <rPh sb="13" eb="14">
      <t>エラ</t>
    </rPh>
    <rPh sb="21" eb="23">
      <t>オウカ</t>
    </rPh>
    <phoneticPr fontId="1"/>
  </si>
  <si>
    <t>（内消費税 税率10%）</t>
    <rPh sb="6" eb="8">
      <t>ゼイリツ</t>
    </rPh>
    <phoneticPr fontId="1"/>
  </si>
  <si>
    <r>
      <t>登録番号：</t>
    </r>
    <r>
      <rPr>
        <sz val="12"/>
        <color theme="1"/>
        <rFont val="ＭＳ ゴシック"/>
        <family val="3"/>
        <charset val="128"/>
      </rPr>
      <t>T6260001017053</t>
    </r>
    <rPh sb="0" eb="2">
      <t>トウロク</t>
    </rPh>
    <rPh sb="2" eb="4">
      <t>バンゴウ</t>
    </rPh>
    <phoneticPr fontId="1"/>
  </si>
  <si>
    <t>阿知まち広場　利用申請書</t>
    <rPh sb="0" eb="2">
      <t>アチ</t>
    </rPh>
    <rPh sb="4" eb="6">
      <t>ヒロバ</t>
    </rPh>
    <rPh sb="7" eb="9">
      <t>リヨウ</t>
    </rPh>
    <rPh sb="9" eb="12">
      <t>シンセイショ</t>
    </rPh>
    <phoneticPr fontId="1"/>
  </si>
  <si>
    <t>以下のとおり、阿知まち広場および附属設備等の利用を申請します。</t>
    <rPh sb="0" eb="2">
      <t>イカ</t>
    </rPh>
    <rPh sb="7" eb="9">
      <t>アチ</t>
    </rPh>
    <rPh sb="11" eb="13">
      <t>ヒロバ</t>
    </rPh>
    <rPh sb="16" eb="18">
      <t>フゾク</t>
    </rPh>
    <rPh sb="18" eb="20">
      <t>セツビ</t>
    </rPh>
    <rPh sb="20" eb="21">
      <t>トウ</t>
    </rPh>
    <rPh sb="22" eb="24">
      <t>リヨウ</t>
    </rPh>
    <rPh sb="25" eb="27">
      <t>シンセイ</t>
    </rPh>
    <phoneticPr fontId="1"/>
  </si>
  <si>
    <t>利用に際しては利用の手引き・誓約書及び関係法令等を遵守します。</t>
    <rPh sb="7" eb="9">
      <t>リヨウ</t>
    </rPh>
    <rPh sb="10" eb="12">
      <t>テビ</t>
    </rPh>
    <rPh sb="14" eb="17">
      <t>セイヤクショ</t>
    </rPh>
    <rPh sb="17" eb="18">
      <t>オヨ</t>
    </rPh>
    <rPh sb="19" eb="21">
      <t>カンケイ</t>
    </rPh>
    <rPh sb="21" eb="23">
      <t>ホウレイ</t>
    </rPh>
    <rPh sb="25" eb="27">
      <t>ジュンシュ</t>
    </rPh>
    <rPh sb="28" eb="30">
      <t>セイヤク</t>
    </rPh>
    <phoneticPr fontId="1"/>
  </si>
  <si>
    <t>利用数</t>
    <rPh sb="0" eb="2">
      <t>リヨウ</t>
    </rPh>
    <rPh sb="2" eb="3">
      <t>スウ</t>
    </rPh>
    <phoneticPr fontId="1"/>
  </si>
  <si>
    <t>テント利用</t>
    <rPh sb="3" eb="5">
      <t>リヨウ</t>
    </rPh>
    <phoneticPr fontId="1"/>
  </si>
  <si>
    <t>建物２階</t>
    <rPh sb="0" eb="2">
      <t>タテモノ</t>
    </rPh>
    <rPh sb="3" eb="4">
      <t>カイ</t>
    </rPh>
    <phoneticPr fontId="1"/>
  </si>
  <si>
    <t>冷暖房利用</t>
    <rPh sb="0" eb="3">
      <t>レイダンボウ</t>
    </rPh>
    <rPh sb="3" eb="5">
      <t>リヨウ</t>
    </rPh>
    <phoneticPr fontId="1"/>
  </si>
  <si>
    <t>110円／1時間</t>
    <rPh sb="3" eb="4">
      <t>エン</t>
    </rPh>
    <rPh sb="6" eb="8">
      <t>ジカン</t>
    </rPh>
    <phoneticPr fontId="1"/>
  </si>
  <si>
    <t>広　場</t>
    <rPh sb="0" eb="1">
      <t>ヒロ</t>
    </rPh>
    <rPh sb="2" eb="3">
      <t>バ</t>
    </rPh>
    <phoneticPr fontId="1"/>
  </si>
  <si>
    <t>ｺﾝｾﾝﾄ利用</t>
    <rPh sb="5" eb="7">
      <t>リヨウ</t>
    </rPh>
    <phoneticPr fontId="1"/>
  </si>
  <si>
    <t>普通預金　２６４８２９０</t>
    <rPh sb="0" eb="4">
      <t>フツウヨキン</t>
    </rPh>
    <phoneticPr fontId="1"/>
  </si>
  <si>
    <t>阿知まち広場</t>
    <rPh sb="0" eb="2">
      <t>アチ</t>
    </rPh>
    <rPh sb="4" eb="6">
      <t>ヒロバ</t>
    </rPh>
    <phoneticPr fontId="1"/>
  </si>
  <si>
    <t>日付けで申請のあった阿知まち広場利用申請について、</t>
    <rPh sb="0" eb="1">
      <t>ニチ</t>
    </rPh>
    <rPh sb="1" eb="2">
      <t>ヅ</t>
    </rPh>
    <rPh sb="4" eb="6">
      <t>シンセイ</t>
    </rPh>
    <rPh sb="10" eb="12">
      <t>アチ</t>
    </rPh>
    <rPh sb="14" eb="16">
      <t>ヒロバ</t>
    </rPh>
    <rPh sb="16" eb="20">
      <t>リヨウシンセイ</t>
    </rPh>
    <phoneticPr fontId="1"/>
  </si>
  <si>
    <t>倉敷市との協議の結果、下記のとおり条件を付してこれを承認します。</t>
    <rPh sb="0" eb="3">
      <t>クラシキシ</t>
    </rPh>
    <rPh sb="5" eb="7">
      <t>キョウギ</t>
    </rPh>
    <rPh sb="8" eb="10">
      <t>ケッカ</t>
    </rPh>
    <rPh sb="11" eb="13">
      <t>カキ</t>
    </rPh>
    <rPh sb="26" eb="28">
      <t>ショウニン</t>
    </rPh>
    <phoneticPr fontId="1"/>
  </si>
  <si>
    <t>１．阿知まち広場利用の手引き及び関係法令等を遵守すること</t>
    <rPh sb="2" eb="4">
      <t>アチ</t>
    </rPh>
    <rPh sb="6" eb="8">
      <t>ヒロバ</t>
    </rPh>
    <rPh sb="8" eb="10">
      <t>リヨウ</t>
    </rPh>
    <rPh sb="11" eb="13">
      <t>テビ</t>
    </rPh>
    <rPh sb="14" eb="15">
      <t>オヨ</t>
    </rPh>
    <rPh sb="16" eb="18">
      <t>カンケイ</t>
    </rPh>
    <rPh sb="18" eb="20">
      <t>ホウレイ</t>
    </rPh>
    <rPh sb="20" eb="21">
      <t>トウ</t>
    </rPh>
    <rPh sb="22" eb="24">
      <t>ジュンシュ</t>
    </rPh>
    <phoneticPr fontId="1"/>
  </si>
  <si>
    <t>２．利用当日までに「様式３　誓約書」へ署名のうえ提出すること（初回のみ）</t>
    <rPh sb="31" eb="33">
      <t>ショカイ</t>
    </rPh>
    <phoneticPr fontId="1"/>
  </si>
  <si>
    <t>2026</t>
    <phoneticPr fontId="1"/>
  </si>
  <si>
    <t>086</t>
    <phoneticPr fontId="1"/>
  </si>
  <si>
    <t>486</t>
    <phoneticPr fontId="1"/>
  </si>
  <si>
    <t>710-0824</t>
    <phoneticPr fontId="1"/>
  </si>
  <si>
    <r>
      <t xml:space="preserve">建物２階　　　
</t>
    </r>
    <r>
      <rPr>
        <b/>
        <sz val="9"/>
        <color theme="1"/>
        <rFont val="ＭＳ ゴシック"/>
        <family val="3"/>
        <charset val="128"/>
      </rPr>
      <t>※建物内店舗の
営業日のみ
利用可</t>
    </r>
    <rPh sb="0" eb="2">
      <t>タテモノ</t>
    </rPh>
    <rPh sb="3" eb="4">
      <t>カイ</t>
    </rPh>
    <rPh sb="10" eb="12">
      <t>タテモノ</t>
    </rPh>
    <rPh sb="12" eb="13">
      <t>ナイ</t>
    </rPh>
    <rPh sb="13" eb="15">
      <t>テンポ</t>
    </rPh>
    <rPh sb="17" eb="20">
      <t>エイギョウビ</t>
    </rPh>
    <rPh sb="23" eb="25">
      <t>リヨウ</t>
    </rPh>
    <rPh sb="25" eb="26">
      <t>カ</t>
    </rPh>
    <phoneticPr fontId="1"/>
  </si>
  <si>
    <t>550円／1日</t>
    <rPh sb="3" eb="4">
      <t>エン</t>
    </rPh>
    <rPh sb="6" eb="7">
      <t>ヒ</t>
    </rPh>
    <phoneticPr fontId="1"/>
  </si>
  <si>
    <t>1,100円／1日</t>
    <rPh sb="5" eb="6">
      <t>エン</t>
    </rPh>
    <rPh sb="8" eb="9">
      <t>ヒ</t>
    </rPh>
    <phoneticPr fontId="1"/>
  </si>
  <si>
    <t>（最大8張）</t>
    <phoneticPr fontId="1"/>
  </si>
  <si>
    <t>利用時間</t>
    <rPh sb="0" eb="2">
      <t>リヨウ</t>
    </rPh>
    <rPh sb="2" eb="4">
      <t>ジカン</t>
    </rPh>
    <phoneticPr fontId="1"/>
  </si>
  <si>
    <t>阿知まち広場利用料として</t>
    <rPh sb="0" eb="2">
      <t>アチ</t>
    </rPh>
    <rPh sb="4" eb="6">
      <t>ヒロバ</t>
    </rPh>
    <phoneticPr fontId="1"/>
  </si>
  <si>
    <t>4</t>
    <phoneticPr fontId="1"/>
  </si>
  <si>
    <t>19</t>
    <phoneticPr fontId="1"/>
  </si>
  <si>
    <t>倉敷まちづくり商会</t>
    <rPh sb="0" eb="2">
      <t>クラシキ</t>
    </rPh>
    <rPh sb="7" eb="9">
      <t>ショウカイ</t>
    </rPh>
    <phoneticPr fontId="1"/>
  </si>
  <si>
    <t>倉敷市白楽町888-8</t>
    <rPh sb="0" eb="3">
      <t>クラシキシ</t>
    </rPh>
    <rPh sb="3" eb="4">
      <t>シロ</t>
    </rPh>
    <rPh sb="4" eb="5">
      <t>ラク</t>
    </rPh>
    <rPh sb="5" eb="6">
      <t>チョウ</t>
    </rPh>
    <phoneticPr fontId="1"/>
  </si>
  <si>
    <t>倉敷太郎</t>
    <rPh sb="0" eb="2">
      <t>クラシキ</t>
    </rPh>
    <rPh sb="2" eb="4">
      <t>タロウ</t>
    </rPh>
    <phoneticPr fontId="1"/>
  </si>
  <si>
    <t>2457</t>
    <phoneticPr fontId="1"/>
  </si>
  <si>
    <t>倉敷市白楽町777-7</t>
    <rPh sb="0" eb="3">
      <t>クラシキシ</t>
    </rPh>
    <rPh sb="3" eb="4">
      <t>シロ</t>
    </rPh>
    <rPh sb="4" eb="5">
      <t>ラク</t>
    </rPh>
    <rPh sb="5" eb="6">
      <t>チョウ</t>
    </rPh>
    <phoneticPr fontId="1"/>
  </si>
  <si>
    <t>倉敷花子</t>
    <rPh sb="0" eb="2">
      <t>クラシキ</t>
    </rPh>
    <rPh sb="2" eb="4">
      <t>ハナコ</t>
    </rPh>
    <phoneticPr fontId="1"/>
  </si>
  <si>
    <t>2458</t>
    <phoneticPr fontId="1"/>
  </si>
  <si>
    <t>倉敷市で活躍する作家の工芸品を展示販売する。観光客や周辺住民の方々に地域の特産品を紹介し、より親しんでいただく。</t>
    <rPh sb="0" eb="2">
      <t>クラシキ</t>
    </rPh>
    <rPh sb="2" eb="3">
      <t>シ</t>
    </rPh>
    <rPh sb="4" eb="6">
      <t>カツヤク</t>
    </rPh>
    <rPh sb="8" eb="10">
      <t>サッカ</t>
    </rPh>
    <rPh sb="11" eb="14">
      <t>コウゲイヒン</t>
    </rPh>
    <rPh sb="15" eb="17">
      <t>テンジ</t>
    </rPh>
    <rPh sb="17" eb="19">
      <t>ハンバイ</t>
    </rPh>
    <rPh sb="22" eb="25">
      <t>カンコウキャク</t>
    </rPh>
    <rPh sb="26" eb="28">
      <t>シュウヘン</t>
    </rPh>
    <rPh sb="28" eb="30">
      <t>ジュウミン</t>
    </rPh>
    <rPh sb="31" eb="33">
      <t>カタガタ</t>
    </rPh>
    <rPh sb="34" eb="36">
      <t>チイキ</t>
    </rPh>
    <rPh sb="37" eb="39">
      <t>トクサン</t>
    </rPh>
    <rPh sb="39" eb="40">
      <t>ヒン</t>
    </rPh>
    <rPh sb="41" eb="43">
      <t>ショウカイ</t>
    </rPh>
    <rPh sb="47" eb="48">
      <t>シタ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</si>
</sst>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0"/>
    <numFmt numFmtId="178" formatCode="[$-F800]dddd\,\ mmmm\ dd\,\ yyyy"/>
    <numFmt numFmtId="179" formatCode="0_);[Red]\(0\)"/>
    <numFmt numFmtId="180" formatCode="0;\-0;;@"/>
  </numFmts>
  <fonts count="38">
    <font>
      <sz val="11"/>
      <color theme="1"/>
      <name val="游ゴシック"/>
      <family val="2"/>
      <charset val="128"/>
      <scheme val="minor"/>
    </font>
    <font>
      <sz val="6"/>
      <name val="游ゴシック"/>
      <family val="2"/>
      <charset val="128"/>
      <scheme val="minor"/>
    </font>
    <font>
      <sz val="9"/>
      <color theme="1"/>
      <name val="ＭＳ ゴシック"/>
      <family val="3"/>
      <charset val="128"/>
    </font>
    <font>
      <sz val="11"/>
      <color theme="1"/>
      <name val="ＭＳ ゴシック"/>
      <family val="3"/>
      <charset val="128"/>
    </font>
    <font>
      <b/>
      <sz val="18"/>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
      <u/>
      <sz val="9"/>
      <color theme="1"/>
      <name val="ＭＳ ゴシック"/>
      <family val="3"/>
      <charset val="128"/>
    </font>
    <font>
      <sz val="8"/>
      <color theme="1"/>
      <name val="ＭＳ ゴシック"/>
      <family val="3"/>
      <charset val="128"/>
    </font>
    <font>
      <sz val="11"/>
      <color theme="1"/>
      <name val="游ゴシック"/>
      <family val="2"/>
      <charset val="128"/>
      <scheme val="minor"/>
    </font>
    <font>
      <sz val="16"/>
      <color theme="1"/>
      <name val="ＭＳ ゴシック"/>
      <family val="3"/>
      <charset val="128"/>
    </font>
    <font>
      <b/>
      <sz val="20"/>
      <color theme="1"/>
      <name val="ＭＳ ゴシック"/>
      <family val="3"/>
      <charset val="128"/>
    </font>
    <font>
      <sz val="9"/>
      <color theme="1"/>
      <name val="游ゴシック"/>
      <family val="2"/>
      <charset val="128"/>
      <scheme val="minor"/>
    </font>
    <font>
      <b/>
      <sz val="14"/>
      <color theme="1"/>
      <name val="ＭＳ ゴシック"/>
      <family val="3"/>
      <charset val="128"/>
    </font>
    <font>
      <sz val="1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sz val="22"/>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9"/>
      <color indexed="81"/>
      <name val="MS P ゴシック"/>
      <family val="3"/>
      <charset val="128"/>
    </font>
    <font>
      <sz val="14"/>
      <color rgb="FFFFFF00"/>
      <name val="游ゴシック"/>
      <family val="2"/>
      <charset val="128"/>
      <scheme val="minor"/>
    </font>
    <font>
      <sz val="16"/>
      <color rgb="FFFFFF00"/>
      <name val="游ゴシック"/>
      <family val="2"/>
      <charset val="128"/>
      <scheme val="minor"/>
    </font>
    <font>
      <sz val="14"/>
      <color rgb="FFFFFF00"/>
      <name val="游ゴシック"/>
      <family val="3"/>
      <charset val="128"/>
      <scheme val="minor"/>
    </font>
    <font>
      <sz val="18"/>
      <color theme="1"/>
      <name val="游ゴシック"/>
      <family val="3"/>
      <charset val="128"/>
      <scheme val="minor"/>
    </font>
    <font>
      <sz val="9"/>
      <color theme="1"/>
      <name val="游ゴシック"/>
      <family val="3"/>
      <charset val="128"/>
      <scheme val="minor"/>
    </font>
    <font>
      <sz val="11"/>
      <color theme="1"/>
      <name val="游ゴシック"/>
      <family val="2"/>
      <charset val="128"/>
    </font>
    <font>
      <sz val="11"/>
      <color theme="1"/>
      <name val="Segoe UI Symbol"/>
      <family val="2"/>
    </font>
    <font>
      <sz val="11"/>
      <color theme="1"/>
      <name val="Calibri"/>
      <family val="2"/>
    </font>
    <font>
      <b/>
      <sz val="8"/>
      <color theme="1"/>
      <name val="游ゴシック"/>
      <family val="3"/>
      <charset val="128"/>
      <scheme val="minor"/>
    </font>
    <font>
      <b/>
      <sz val="9"/>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medium">
        <color indexed="64"/>
      </right>
      <top style="medium">
        <color indexed="64"/>
      </top>
      <bottom/>
      <diagonal/>
    </border>
    <border>
      <left/>
      <right/>
      <top style="hair">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hair">
        <color indexed="64"/>
      </right>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auto="1"/>
      </bottom>
      <diagonal/>
    </border>
    <border>
      <left style="hair">
        <color indexed="64"/>
      </left>
      <right/>
      <top/>
      <bottom style="medium">
        <color auto="1"/>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bottom style="thin">
        <color indexed="64"/>
      </bottom>
      <diagonal/>
    </border>
    <border>
      <left/>
      <right style="hair">
        <color indexed="64"/>
      </right>
      <top style="medium">
        <color indexed="64"/>
      </top>
      <bottom style="hair">
        <color indexed="64"/>
      </bottom>
      <diagonal/>
    </border>
    <border>
      <left style="hair">
        <color indexed="64"/>
      </left>
      <right/>
      <top style="thin">
        <color indexed="64"/>
      </top>
      <bottom style="hair">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176" fontId="12"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5" fillId="0" borderId="0" xfId="0" applyFont="1">
      <alignment vertical="center"/>
    </xf>
    <xf numFmtId="0" fontId="3" fillId="0" borderId="3" xfId="0" applyFont="1" applyBorder="1">
      <alignment vertical="center"/>
    </xf>
    <xf numFmtId="0" fontId="3" fillId="0" borderId="8" xfId="0" applyFont="1" applyBorder="1">
      <alignment vertical="center"/>
    </xf>
    <xf numFmtId="0" fontId="7" fillId="0" borderId="0" xfId="0" applyFont="1">
      <alignment vertical="center"/>
    </xf>
    <xf numFmtId="0" fontId="7" fillId="0" borderId="8" xfId="0" applyFont="1" applyBorder="1">
      <alignment vertical="center"/>
    </xf>
    <xf numFmtId="0" fontId="3" fillId="0" borderId="25" xfId="0" applyFont="1" applyBorder="1">
      <alignment vertical="center"/>
    </xf>
    <xf numFmtId="0" fontId="3" fillId="0" borderId="33" xfId="0" applyFont="1" applyBorder="1">
      <alignment vertical="center"/>
    </xf>
    <xf numFmtId="0" fontId="3" fillId="0" borderId="32" xfId="0" applyFont="1" applyBorder="1">
      <alignment vertical="center"/>
    </xf>
    <xf numFmtId="0" fontId="3" fillId="2" borderId="5" xfId="0" applyFont="1" applyFill="1" applyBorder="1">
      <alignment vertical="center"/>
    </xf>
    <xf numFmtId="0" fontId="3" fillId="2" borderId="25" xfId="0" applyFont="1" applyFill="1" applyBorder="1">
      <alignment vertical="center"/>
    </xf>
    <xf numFmtId="0" fontId="3" fillId="2" borderId="24" xfId="0" applyFont="1" applyFill="1" applyBorder="1">
      <alignment vertical="center"/>
    </xf>
    <xf numFmtId="0" fontId="2" fillId="0" borderId="8" xfId="0" applyFont="1" applyBorder="1">
      <alignment vertical="center"/>
    </xf>
    <xf numFmtId="0" fontId="3" fillId="0" borderId="8" xfId="0" applyFont="1" applyBorder="1" applyAlignment="1">
      <alignment horizontal="left" vertical="center" shrinkToFit="1"/>
    </xf>
    <xf numFmtId="0" fontId="3" fillId="0" borderId="16" xfId="0" applyFont="1" applyBorder="1" applyAlignment="1">
      <alignment horizontal="left" vertical="center" shrinkToFit="1"/>
    </xf>
    <xf numFmtId="0" fontId="3" fillId="2" borderId="8" xfId="0" applyFont="1" applyFill="1" applyBorder="1">
      <alignment vertical="center"/>
    </xf>
    <xf numFmtId="0" fontId="3" fillId="0" borderId="17" xfId="0" applyFont="1" applyBorder="1" applyAlignment="1">
      <alignment horizontal="left" vertical="center" shrinkToFit="1"/>
    </xf>
    <xf numFmtId="0" fontId="3" fillId="0" borderId="7" xfId="0" applyFont="1" applyBorder="1">
      <alignment vertical="center"/>
    </xf>
    <xf numFmtId="0" fontId="9" fillId="0" borderId="8" xfId="0" applyFont="1" applyBorder="1" applyAlignment="1">
      <alignment horizontal="center" vertical="center"/>
    </xf>
    <xf numFmtId="0" fontId="2" fillId="0" borderId="0" xfId="0" applyFont="1" applyAlignment="1">
      <alignment horizontal="left" vertical="center"/>
    </xf>
    <xf numFmtId="0" fontId="15" fillId="0" borderId="0" xfId="0" applyFont="1" applyAlignment="1">
      <alignment vertical="center" shrinkToFit="1"/>
    </xf>
    <xf numFmtId="0" fontId="17" fillId="0" borderId="0" xfId="0" applyFont="1">
      <alignment vertical="center"/>
    </xf>
    <xf numFmtId="0" fontId="18" fillId="0" borderId="0" xfId="0" applyFont="1">
      <alignment vertical="center"/>
    </xf>
    <xf numFmtId="0" fontId="19" fillId="0" borderId="0" xfId="0" applyFont="1" applyAlignment="1">
      <alignment horizontal="left"/>
    </xf>
    <xf numFmtId="0" fontId="19" fillId="0" borderId="0" xfId="0" applyFont="1">
      <alignment vertical="center"/>
    </xf>
    <xf numFmtId="0" fontId="20" fillId="0" borderId="0" xfId="0" applyFont="1">
      <alignment vertical="center"/>
    </xf>
    <xf numFmtId="0" fontId="19" fillId="0" borderId="0" xfId="0" applyFont="1" applyAlignment="1">
      <alignment horizontal="left" vertical="center"/>
    </xf>
    <xf numFmtId="0" fontId="21" fillId="0" borderId="0" xfId="0" applyFont="1">
      <alignment vertical="center"/>
    </xf>
    <xf numFmtId="0" fontId="26" fillId="0" borderId="0" xfId="0" applyFont="1">
      <alignment vertical="center"/>
    </xf>
    <xf numFmtId="0" fontId="0" fillId="0" borderId="0" xfId="0" applyAlignment="1">
      <alignment horizontal="left" vertical="center"/>
    </xf>
    <xf numFmtId="0" fontId="19" fillId="0" borderId="0" xfId="0" applyFont="1" applyAlignment="1">
      <alignment horizontal="center" vertical="center"/>
    </xf>
    <xf numFmtId="0" fontId="17" fillId="0" borderId="0" xfId="0" applyFont="1" applyAlignment="1">
      <alignment horizontal="left" vertical="center"/>
    </xf>
    <xf numFmtId="0" fontId="3" fillId="0" borderId="40" xfId="0" applyFont="1" applyBorder="1">
      <alignment vertical="center"/>
    </xf>
    <xf numFmtId="0" fontId="3" fillId="0" borderId="0" xfId="0" applyFont="1" applyAlignment="1">
      <alignment horizontal="left"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3" fillId="2" borderId="3"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0" xfId="0" applyFont="1" applyFill="1" applyAlignment="1">
      <alignment horizontal="left" vertical="center" shrinkToFit="1"/>
    </xf>
    <xf numFmtId="0" fontId="3" fillId="2" borderId="18"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3" fillId="0" borderId="2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11" fillId="0" borderId="0" xfId="0" applyFont="1" applyAlignment="1">
      <alignment horizontal="center" vertical="center"/>
    </xf>
    <xf numFmtId="0" fontId="3" fillId="2" borderId="41" xfId="0" applyFont="1" applyFill="1" applyBorder="1" applyProtection="1">
      <alignment vertical="center"/>
      <protection locked="0"/>
    </xf>
    <xf numFmtId="0" fontId="3" fillId="0" borderId="27" xfId="0" applyFont="1" applyBorder="1" applyAlignment="1">
      <alignment horizontal="center" vertical="center"/>
    </xf>
    <xf numFmtId="49" fontId="9" fillId="0" borderId="0" xfId="0" applyNumberFormat="1" applyFont="1" applyAlignment="1">
      <alignment horizontal="center" vertical="center" shrinkToFit="1"/>
    </xf>
    <xf numFmtId="0" fontId="3" fillId="0" borderId="53" xfId="0" applyFont="1" applyBorder="1">
      <alignment vertical="center"/>
    </xf>
    <xf numFmtId="0" fontId="3" fillId="0" borderId="39" xfId="0" applyFont="1" applyBorder="1">
      <alignment vertical="center"/>
    </xf>
    <xf numFmtId="0" fontId="3" fillId="0" borderId="39" xfId="0" applyFont="1" applyBorder="1" applyAlignment="1">
      <alignment horizontal="center" vertical="center"/>
    </xf>
    <xf numFmtId="0" fontId="2" fillId="0" borderId="39" xfId="0" applyFont="1" applyBorder="1" applyAlignment="1">
      <alignment horizontal="center" vertical="center" shrinkToFit="1"/>
    </xf>
    <xf numFmtId="0" fontId="3" fillId="0" borderId="56" xfId="0" applyFont="1" applyBorder="1">
      <alignment vertical="center"/>
    </xf>
    <xf numFmtId="0" fontId="11" fillId="0" borderId="5" xfId="0" applyFont="1" applyBorder="1">
      <alignment vertical="center"/>
    </xf>
    <xf numFmtId="177" fontId="3" fillId="0" borderId="17" xfId="0" applyNumberFormat="1" applyFont="1" applyBorder="1" applyAlignment="1">
      <alignment horizontal="center" vertical="center" shrinkToFit="1"/>
    </xf>
    <xf numFmtId="177" fontId="3" fillId="0" borderId="18" xfId="0" applyNumberFormat="1" applyFont="1" applyBorder="1" applyAlignment="1">
      <alignment horizontal="center" vertical="center" shrinkToFit="1"/>
    </xf>
    <xf numFmtId="0" fontId="7" fillId="0" borderId="16" xfId="0" applyFont="1" applyBorder="1">
      <alignment vertical="center"/>
    </xf>
    <xf numFmtId="0" fontId="3" fillId="2" borderId="10" xfId="0" applyFont="1" applyFill="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0" xfId="0" applyFont="1" applyAlignment="1"/>
    <xf numFmtId="0" fontId="2" fillId="0" borderId="0" xfId="0" applyFont="1" applyAlignment="1">
      <alignment horizontal="right"/>
    </xf>
    <xf numFmtId="0" fontId="3" fillId="0" borderId="0" xfId="0" applyFont="1" applyAlignment="1">
      <alignment horizontal="right" vertical="top"/>
    </xf>
    <xf numFmtId="0" fontId="13" fillId="0" borderId="36" xfId="0" applyFont="1" applyBorder="1" applyAlignment="1">
      <alignment vertical="center" shrinkToFit="1"/>
    </xf>
    <xf numFmtId="0" fontId="28" fillId="0" borderId="0" xfId="0" applyFont="1">
      <alignment vertical="center"/>
    </xf>
    <xf numFmtId="0" fontId="30" fillId="0" borderId="0" xfId="0" applyFont="1">
      <alignment vertical="center"/>
    </xf>
    <xf numFmtId="0" fontId="3" fillId="4" borderId="41" xfId="0" applyFont="1" applyFill="1" applyBorder="1" applyProtection="1">
      <alignment vertical="center"/>
      <protection locked="0"/>
    </xf>
    <xf numFmtId="38" fontId="9" fillId="0" borderId="12" xfId="1" applyFont="1" applyBorder="1" applyAlignment="1">
      <alignment vertical="center"/>
    </xf>
    <xf numFmtId="0" fontId="3" fillId="0" borderId="12" xfId="0" applyFont="1" applyBorder="1">
      <alignment vertical="center"/>
    </xf>
    <xf numFmtId="176" fontId="17" fillId="0" borderId="8" xfId="1" applyNumberFormat="1" applyFont="1" applyBorder="1" applyAlignment="1">
      <alignment vertical="center"/>
    </xf>
    <xf numFmtId="176" fontId="17" fillId="0" borderId="16" xfId="1" applyNumberFormat="1" applyFont="1" applyBorder="1" applyAlignment="1">
      <alignment horizontal="left" vertical="center"/>
    </xf>
    <xf numFmtId="38" fontId="32" fillId="0" borderId="7" xfId="1" applyFont="1" applyBorder="1" applyAlignment="1">
      <alignment vertical="center"/>
    </xf>
    <xf numFmtId="0" fontId="8" fillId="0" borderId="0" xfId="0" applyFont="1">
      <alignment vertical="center"/>
    </xf>
    <xf numFmtId="0" fontId="3" fillId="2" borderId="24" xfId="0" applyFont="1" applyFill="1" applyBorder="1" applyProtection="1">
      <alignment vertical="center"/>
      <protection locked="0"/>
    </xf>
    <xf numFmtId="0" fontId="7" fillId="0" borderId="0" xfId="0" applyFont="1" applyAlignment="1">
      <alignment vertical="center" shrinkToFit="1"/>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9"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xf>
    <xf numFmtId="180" fontId="3" fillId="0" borderId="0" xfId="0" applyNumberFormat="1" applyFont="1" applyAlignment="1" applyProtection="1">
      <alignment horizontal="center" vertical="center"/>
      <protection locked="0"/>
    </xf>
    <xf numFmtId="0" fontId="0" fillId="0" borderId="0" xfId="0" applyAlignment="1">
      <alignment horizontal="right" vertical="center"/>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27" xfId="0" applyFont="1" applyBorder="1" applyAlignment="1">
      <alignment horizontal="right" vertical="center"/>
    </xf>
    <xf numFmtId="0" fontId="3" fillId="0" borderId="48" xfId="0" applyFont="1" applyBorder="1" applyAlignment="1">
      <alignment horizontal="center" vertical="center"/>
    </xf>
    <xf numFmtId="0" fontId="3" fillId="2" borderId="45" xfId="0" applyFont="1" applyFill="1" applyBorder="1" applyProtection="1">
      <alignment vertical="center"/>
      <protection locked="0"/>
    </xf>
    <xf numFmtId="0" fontId="3" fillId="0" borderId="45" xfId="0" applyFont="1" applyBorder="1" applyProtection="1">
      <alignment vertical="center"/>
      <protection locked="0"/>
    </xf>
    <xf numFmtId="0" fontId="3" fillId="0" borderId="45" xfId="0" applyFont="1" applyBorder="1" applyAlignment="1" applyProtection="1">
      <alignment vertical="center" shrinkToFit="1"/>
      <protection locked="0"/>
    </xf>
    <xf numFmtId="0" fontId="3" fillId="4" borderId="45" xfId="0" applyFont="1" applyFill="1" applyBorder="1" applyProtection="1">
      <alignment vertical="center"/>
      <protection locked="0"/>
    </xf>
    <xf numFmtId="0" fontId="3" fillId="0" borderId="58" xfId="0" applyFont="1" applyBorder="1" applyAlignment="1" applyProtection="1">
      <alignment vertical="center" shrinkToFit="1"/>
      <protection locked="0"/>
    </xf>
    <xf numFmtId="0" fontId="2" fillId="0" borderId="48" xfId="0" applyFont="1" applyBorder="1" applyAlignment="1">
      <alignment horizontal="center" vertical="center" shrinkToFit="1"/>
    </xf>
    <xf numFmtId="0" fontId="3" fillId="4" borderId="58" xfId="0" applyFont="1" applyFill="1" applyBorder="1" applyProtection="1">
      <alignment vertical="center"/>
      <protection locked="0"/>
    </xf>
    <xf numFmtId="0" fontId="3" fillId="0" borderId="72" xfId="0" applyFont="1" applyBorder="1">
      <alignment vertical="center"/>
    </xf>
    <xf numFmtId="0" fontId="29" fillId="5" borderId="0" xfId="0" applyFont="1" applyFill="1">
      <alignment vertical="center"/>
    </xf>
    <xf numFmtId="0" fontId="3" fillId="0" borderId="25" xfId="0" applyFont="1" applyBorder="1" applyProtection="1">
      <alignment vertical="center"/>
      <protection locked="0"/>
    </xf>
    <xf numFmtId="0" fontId="3" fillId="0" borderId="48" xfId="0" applyFont="1" applyBorder="1">
      <alignment vertical="center"/>
    </xf>
    <xf numFmtId="177" fontId="3" fillId="0" borderId="32" xfId="0" applyNumberFormat="1" applyFont="1" applyBorder="1" applyAlignment="1">
      <alignment horizontal="center" vertical="center" shrinkToFit="1"/>
    </xf>
    <xf numFmtId="0" fontId="3" fillId="0" borderId="8" xfId="0" applyFont="1" applyBorder="1" applyProtection="1">
      <alignment vertical="center"/>
      <protection locked="0"/>
    </xf>
    <xf numFmtId="0" fontId="3" fillId="0" borderId="8" xfId="0" applyFont="1" applyBorder="1" applyAlignment="1" applyProtection="1">
      <alignment vertical="center" shrinkToFit="1"/>
      <protection locked="0"/>
    </xf>
    <xf numFmtId="0" fontId="3" fillId="0" borderId="77" xfId="0" applyFont="1" applyBorder="1">
      <alignment vertical="center"/>
    </xf>
    <xf numFmtId="0" fontId="3" fillId="0" borderId="58" xfId="0" applyFont="1" applyBorder="1" applyProtection="1">
      <alignment vertical="center"/>
      <protection locked="0"/>
    </xf>
    <xf numFmtId="38" fontId="9" fillId="0" borderId="8" xfId="1" applyFont="1" applyBorder="1" applyAlignment="1">
      <alignment vertical="center"/>
    </xf>
    <xf numFmtId="0" fontId="3" fillId="0" borderId="45" xfId="0" applyFont="1" applyBorder="1" applyAlignment="1">
      <alignment vertical="center" shrinkToFit="1"/>
    </xf>
    <xf numFmtId="0" fontId="3" fillId="0" borderId="45" xfId="0" applyFont="1" applyBorder="1">
      <alignment vertical="center"/>
    </xf>
    <xf numFmtId="0" fontId="3" fillId="0" borderId="8" xfId="0" applyFont="1" applyBorder="1" applyAlignment="1">
      <alignment vertical="center" shrinkToFit="1"/>
    </xf>
    <xf numFmtId="0" fontId="3" fillId="0" borderId="41" xfId="0" applyFont="1" applyBorder="1" applyAlignment="1">
      <alignment horizontal="right" vertical="center" shrinkToFit="1"/>
    </xf>
    <xf numFmtId="0" fontId="3" fillId="0" borderId="41" xfId="0" applyFont="1" applyBorder="1" applyAlignment="1">
      <alignment horizontal="left" vertical="center" shrinkToFit="1"/>
    </xf>
    <xf numFmtId="0" fontId="3" fillId="0" borderId="42" xfId="0" applyFont="1" applyBorder="1" applyAlignment="1">
      <alignment horizontal="left" vertical="center" shrinkToFit="1"/>
    </xf>
    <xf numFmtId="0" fontId="9" fillId="2" borderId="39" xfId="0" applyFont="1" applyFill="1" applyBorder="1" applyAlignment="1" applyProtection="1">
      <alignment horizontal="center" vertical="center" shrinkToFit="1"/>
      <protection locked="0"/>
    </xf>
    <xf numFmtId="179" fontId="8" fillId="2" borderId="41" xfId="0" applyNumberFormat="1" applyFont="1" applyFill="1" applyBorder="1" applyAlignment="1" applyProtection="1">
      <alignment horizontal="right" vertical="center" shrinkToFit="1"/>
      <protection locked="0"/>
    </xf>
    <xf numFmtId="179" fontId="8" fillId="2" borderId="42" xfId="0" applyNumberFormat="1" applyFont="1" applyFill="1" applyBorder="1" applyAlignment="1" applyProtection="1">
      <alignment horizontal="right" vertical="center" shrinkToFit="1"/>
      <protection locked="0"/>
    </xf>
    <xf numFmtId="0" fontId="13" fillId="0" borderId="2" xfId="0" applyFont="1" applyBorder="1" applyAlignment="1">
      <alignment horizontal="center" vertical="center"/>
    </xf>
    <xf numFmtId="0" fontId="13" fillId="0" borderId="73" xfId="0" applyFont="1" applyBorder="1" applyAlignment="1">
      <alignment horizontal="center" vertical="center"/>
    </xf>
    <xf numFmtId="0" fontId="13" fillId="0" borderId="5" xfId="0" applyFont="1" applyBorder="1" applyAlignment="1">
      <alignment horizontal="center" vertical="center"/>
    </xf>
    <xf numFmtId="0" fontId="13" fillId="0" borderId="74" xfId="0" applyFont="1" applyBorder="1" applyAlignment="1">
      <alignment horizontal="center" vertical="center"/>
    </xf>
    <xf numFmtId="0" fontId="13" fillId="0" borderId="7" xfId="0" applyFont="1" applyBorder="1" applyAlignment="1">
      <alignment horizontal="center" vertical="center"/>
    </xf>
    <xf numFmtId="0" fontId="13" fillId="0" borderId="75" xfId="0" applyFont="1" applyBorder="1" applyAlignment="1">
      <alignment horizontal="center" vertical="center"/>
    </xf>
    <xf numFmtId="0" fontId="3" fillId="0" borderId="41" xfId="0" applyFont="1" applyBorder="1" applyAlignment="1">
      <alignment vertical="center" shrinkToFit="1"/>
    </xf>
    <xf numFmtId="0" fontId="3" fillId="0" borderId="41" xfId="0" applyFont="1" applyBorder="1">
      <alignment vertical="center"/>
    </xf>
    <xf numFmtId="177" fontId="9" fillId="2" borderId="39" xfId="0" applyNumberFormat="1" applyFont="1" applyFill="1" applyBorder="1" applyAlignment="1" applyProtection="1">
      <alignment horizontal="center" vertical="center" shrinkToFit="1"/>
      <protection locked="0"/>
    </xf>
    <xf numFmtId="0" fontId="3" fillId="0" borderId="45" xfId="0" applyFont="1" applyBorder="1" applyAlignment="1">
      <alignment horizontal="right" vertical="center" shrinkToFit="1"/>
    </xf>
    <xf numFmtId="0" fontId="3" fillId="0" borderId="45" xfId="0" applyFont="1" applyBorder="1" applyAlignment="1">
      <alignment horizontal="left" vertical="center" shrinkToFit="1"/>
    </xf>
    <xf numFmtId="0" fontId="3" fillId="0" borderId="46" xfId="0" applyFont="1" applyBorder="1" applyAlignment="1">
      <alignment horizontal="left" vertical="center" shrinkToFit="1"/>
    </xf>
    <xf numFmtId="49" fontId="9" fillId="0" borderId="0" xfId="0" applyNumberFormat="1" applyFont="1" applyAlignment="1">
      <alignment horizontal="center" vertical="center" shrinkToFit="1"/>
    </xf>
    <xf numFmtId="14" fontId="3" fillId="0" borderId="0" xfId="0" applyNumberFormat="1" applyFont="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38" fontId="3" fillId="0" borderId="0" xfId="1" applyFont="1" applyFill="1" applyBorder="1" applyAlignment="1" applyProtection="1">
      <alignment horizontal="right" vertical="center"/>
    </xf>
    <xf numFmtId="38" fontId="3" fillId="0" borderId="3" xfId="1" applyFont="1" applyFill="1" applyBorder="1" applyAlignment="1" applyProtection="1">
      <alignment horizontal="right" vertical="center"/>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2" borderId="41" xfId="0" applyFont="1" applyFill="1" applyBorder="1" applyAlignment="1" applyProtection="1">
      <alignment horizontal="center" vertical="center" shrinkToFit="1"/>
      <protection locked="0"/>
    </xf>
    <xf numFmtId="0" fontId="3" fillId="2" borderId="42" xfId="0" applyFont="1" applyFill="1" applyBorder="1" applyAlignment="1" applyProtection="1">
      <alignment horizontal="center" vertical="center" shrinkToFit="1"/>
      <protection locked="0"/>
    </xf>
    <xf numFmtId="0" fontId="9" fillId="2" borderId="44" xfId="0" applyFont="1" applyFill="1" applyBorder="1" applyAlignment="1" applyProtection="1">
      <alignment horizontal="left" vertical="center" shrinkToFit="1"/>
      <protection locked="0"/>
    </xf>
    <xf numFmtId="0" fontId="9" fillId="2" borderId="45" xfId="0" applyFont="1" applyFill="1" applyBorder="1" applyAlignment="1" applyProtection="1">
      <alignment horizontal="left" vertical="center" shrinkToFit="1"/>
      <protection locked="0"/>
    </xf>
    <xf numFmtId="0" fontId="9" fillId="2" borderId="46" xfId="0" applyFont="1" applyFill="1" applyBorder="1" applyAlignment="1" applyProtection="1">
      <alignment horizontal="left" vertical="center" shrinkToFit="1"/>
      <protection locked="0"/>
    </xf>
    <xf numFmtId="0" fontId="8" fillId="2" borderId="43" xfId="0" applyFont="1" applyFill="1" applyBorder="1" applyAlignment="1" applyProtection="1">
      <alignment horizontal="left" vertical="center" shrinkToFit="1"/>
      <protection locked="0"/>
    </xf>
    <xf numFmtId="0" fontId="8" fillId="2" borderId="39" xfId="0" applyFont="1" applyFill="1" applyBorder="1" applyAlignment="1" applyProtection="1">
      <alignment horizontal="left" vertical="center" shrinkToFit="1"/>
      <protection locked="0"/>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2" fillId="0" borderId="0" xfId="0" applyFont="1" applyAlignment="1">
      <alignment horizontal="center" vertical="center" wrapText="1" shrinkToFit="1"/>
    </xf>
    <xf numFmtId="0" fontId="2" fillId="0" borderId="0" xfId="0" applyFont="1" applyAlignment="1">
      <alignment horizontal="center" vertical="center" shrinkToFit="1"/>
    </xf>
    <xf numFmtId="0" fontId="2" fillId="0" borderId="18" xfId="0" applyFont="1" applyBorder="1" applyAlignment="1">
      <alignment horizontal="center" vertical="center" shrinkToFit="1"/>
    </xf>
    <xf numFmtId="0" fontId="3" fillId="2" borderId="40" xfId="0" applyFont="1" applyFill="1" applyBorder="1" applyAlignment="1" applyProtection="1">
      <alignment horizontal="left" vertical="center" shrinkToFit="1"/>
      <protection locked="0"/>
    </xf>
    <xf numFmtId="0" fontId="3" fillId="2" borderId="41" xfId="0" applyFont="1" applyFill="1" applyBorder="1" applyAlignment="1" applyProtection="1">
      <alignment horizontal="left" vertical="center" shrinkToFit="1"/>
      <protection locked="0"/>
    </xf>
    <xf numFmtId="0" fontId="3" fillId="2" borderId="52" xfId="0" applyFont="1" applyFill="1" applyBorder="1" applyAlignment="1" applyProtection="1">
      <alignment horizontal="left" vertical="center" shrinkToFit="1"/>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1"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49" fontId="9" fillId="2" borderId="29" xfId="0" applyNumberFormat="1" applyFont="1" applyFill="1" applyBorder="1" applyAlignment="1" applyProtection="1">
      <alignment horizontal="center" vertical="center" shrinkToFit="1"/>
      <protection locked="0"/>
    </xf>
    <xf numFmtId="49" fontId="9" fillId="2" borderId="8" xfId="0" applyNumberFormat="1" applyFont="1" applyFill="1" applyBorder="1" applyAlignment="1" applyProtection="1">
      <alignment horizontal="center" vertical="center" shrinkToFit="1"/>
      <protection locked="0"/>
    </xf>
    <xf numFmtId="49" fontId="9" fillId="2" borderId="16" xfId="0" applyNumberFormat="1" applyFont="1" applyFill="1" applyBorder="1" applyAlignment="1" applyProtection="1">
      <alignment horizontal="center" vertical="center" shrinkToFit="1"/>
      <protection locked="0"/>
    </xf>
    <xf numFmtId="0" fontId="3" fillId="0" borderId="5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7" fillId="0" borderId="8" xfId="0" applyFont="1" applyBorder="1" applyAlignment="1">
      <alignment horizontal="center" vertical="center"/>
    </xf>
    <xf numFmtId="0" fontId="11" fillId="0" borderId="0" xfId="0" applyFont="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7" xfId="0" quotePrefix="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3" fillId="0" borderId="10" xfId="0" applyFont="1" applyBorder="1" applyAlignment="1">
      <alignment horizontal="center" vertical="center" shrinkToFit="1"/>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34" xfId="0" applyFont="1" applyBorder="1" applyAlignment="1">
      <alignment horizontal="center" vertical="center"/>
    </xf>
    <xf numFmtId="0" fontId="5" fillId="0" borderId="68" xfId="0" applyFont="1" applyBorder="1" applyAlignment="1">
      <alignment horizontal="center" vertical="center"/>
    </xf>
    <xf numFmtId="0" fontId="5" fillId="0" borderId="10" xfId="0" applyFont="1" applyBorder="1" applyAlignment="1">
      <alignment horizontal="center" vertical="center"/>
    </xf>
    <xf numFmtId="0" fontId="5" fillId="0" borderId="34" xfId="0" applyFont="1" applyBorder="1" applyAlignment="1">
      <alignment horizontal="center" vertical="center"/>
    </xf>
    <xf numFmtId="0" fontId="3" fillId="2" borderId="2" xfId="0" applyFont="1" applyFill="1" applyBorder="1" applyAlignment="1" applyProtection="1">
      <alignment horizontal="left" vertical="top" wrapText="1" shrinkToFit="1"/>
      <protection locked="0"/>
    </xf>
    <xf numFmtId="0" fontId="3" fillId="2" borderId="3" xfId="0" applyFont="1" applyFill="1" applyBorder="1" applyAlignment="1" applyProtection="1">
      <alignment horizontal="left" vertical="top" shrinkToFit="1"/>
      <protection locked="0"/>
    </xf>
    <xf numFmtId="0" fontId="3" fillId="2" borderId="17" xfId="0" applyFont="1" applyFill="1" applyBorder="1" applyAlignment="1" applyProtection="1">
      <alignment horizontal="left" vertical="top" shrinkToFit="1"/>
      <protection locked="0"/>
    </xf>
    <xf numFmtId="0" fontId="3" fillId="2" borderId="5" xfId="0" applyFont="1" applyFill="1" applyBorder="1" applyAlignment="1" applyProtection="1">
      <alignment horizontal="left" vertical="top" shrinkToFit="1"/>
      <protection locked="0"/>
    </xf>
    <xf numFmtId="0" fontId="3" fillId="2" borderId="0" xfId="0" applyFont="1" applyFill="1" applyAlignment="1" applyProtection="1">
      <alignment horizontal="left" vertical="top" shrinkToFit="1"/>
      <protection locked="0"/>
    </xf>
    <xf numFmtId="0" fontId="3" fillId="2" borderId="18" xfId="0" applyFont="1" applyFill="1" applyBorder="1" applyAlignment="1" applyProtection="1">
      <alignment horizontal="left" vertical="top" shrinkToFit="1"/>
      <protection locked="0"/>
    </xf>
    <xf numFmtId="0" fontId="3" fillId="2" borderId="7" xfId="0" applyFont="1" applyFill="1" applyBorder="1" applyAlignment="1" applyProtection="1">
      <alignment horizontal="left" vertical="top" shrinkToFit="1"/>
      <protection locked="0"/>
    </xf>
    <xf numFmtId="0" fontId="3" fillId="2" borderId="8" xfId="0" applyFont="1" applyFill="1" applyBorder="1" applyAlignment="1" applyProtection="1">
      <alignment horizontal="left" vertical="top" shrinkToFit="1"/>
      <protection locked="0"/>
    </xf>
    <xf numFmtId="0" fontId="3" fillId="2" borderId="16" xfId="0" applyFont="1" applyFill="1" applyBorder="1" applyAlignment="1" applyProtection="1">
      <alignment horizontal="left" vertical="top" shrinkToFit="1"/>
      <protection locked="0"/>
    </xf>
    <xf numFmtId="38" fontId="9" fillId="0" borderId="55" xfId="1" applyFont="1" applyFill="1" applyBorder="1" applyAlignment="1" applyProtection="1">
      <alignment horizontal="right" vertical="center" shrinkToFit="1"/>
    </xf>
    <xf numFmtId="38" fontId="9" fillId="0" borderId="10" xfId="1" applyFont="1" applyFill="1" applyBorder="1" applyAlignment="1" applyProtection="1">
      <alignment horizontal="right" vertical="center" shrinkToFi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 fillId="0" borderId="0" xfId="0" applyFont="1" applyAlignment="1">
      <alignment horizontal="left" vertical="center"/>
    </xf>
    <xf numFmtId="0" fontId="16" fillId="0" borderId="0" xfId="0" applyFont="1" applyAlignment="1">
      <alignment horizontal="center" vertical="center"/>
    </xf>
    <xf numFmtId="0" fontId="3" fillId="0" borderId="45" xfId="0" applyFont="1" applyBorder="1" applyAlignment="1">
      <alignment vertical="center" shrinkToFit="1"/>
    </xf>
    <xf numFmtId="0" fontId="3" fillId="0" borderId="45" xfId="0" applyFont="1" applyBorder="1">
      <alignment vertical="center"/>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179" fontId="8" fillId="0" borderId="45" xfId="0" applyNumberFormat="1" applyFont="1" applyBorder="1" applyAlignment="1">
      <alignment horizontal="right" vertical="center" shrinkToFit="1"/>
    </xf>
    <xf numFmtId="179" fontId="8" fillId="0" borderId="46" xfId="0" applyNumberFormat="1" applyFont="1" applyBorder="1" applyAlignment="1">
      <alignment horizontal="right" vertical="center"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9" fillId="0" borderId="39" xfId="0" applyFont="1" applyBorder="1" applyAlignment="1">
      <alignment horizontal="center" vertical="center" shrinkToFit="1"/>
    </xf>
    <xf numFmtId="0" fontId="3" fillId="0" borderId="5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9" fontId="8" fillId="2" borderId="45" xfId="0" applyNumberFormat="1" applyFont="1" applyFill="1" applyBorder="1" applyAlignment="1" applyProtection="1">
      <alignment horizontal="right" vertical="center" shrinkToFit="1"/>
      <protection locked="0"/>
    </xf>
    <xf numFmtId="179" fontId="8" fillId="2" borderId="46" xfId="0" applyNumberFormat="1" applyFont="1" applyFill="1" applyBorder="1" applyAlignment="1" applyProtection="1">
      <alignment horizontal="right" vertical="center" shrinkToFit="1"/>
      <protection locked="0"/>
    </xf>
    <xf numFmtId="0" fontId="3" fillId="0" borderId="8" xfId="0" applyFont="1" applyBorder="1" applyAlignment="1">
      <alignment horizontal="center" vertical="center" shrinkToFit="1"/>
    </xf>
    <xf numFmtId="179" fontId="8" fillId="0" borderId="8" xfId="0" applyNumberFormat="1" applyFont="1" applyBorder="1" applyAlignment="1">
      <alignment horizontal="right" vertical="center" shrinkToFit="1"/>
    </xf>
    <xf numFmtId="179" fontId="8" fillId="0" borderId="75" xfId="0" applyNumberFormat="1" applyFont="1" applyBorder="1" applyAlignment="1">
      <alignment horizontal="right" vertical="center" shrinkToFit="1"/>
    </xf>
    <xf numFmtId="176" fontId="3" fillId="0" borderId="0" xfId="2" applyFont="1" applyFill="1" applyBorder="1" applyAlignment="1" applyProtection="1">
      <alignment horizontal="right" vertical="center"/>
    </xf>
    <xf numFmtId="0" fontId="3" fillId="0" borderId="44" xfId="0" applyFont="1" applyBorder="1" applyAlignment="1">
      <alignment vertical="center" shrinkToFit="1"/>
    </xf>
    <xf numFmtId="0" fontId="3" fillId="0" borderId="8" xfId="0" applyFont="1" applyBorder="1" applyAlignment="1">
      <alignment vertical="center" shrinkToFit="1"/>
    </xf>
    <xf numFmtId="0" fontId="3" fillId="0" borderId="8" xfId="0" applyFont="1" applyBorder="1">
      <alignment vertical="center"/>
    </xf>
    <xf numFmtId="0" fontId="5" fillId="0" borderId="1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38" fontId="3" fillId="0" borderId="0" xfId="1" applyFont="1" applyFill="1" applyBorder="1" applyAlignment="1">
      <alignment horizontal="right" vertical="center"/>
    </xf>
    <xf numFmtId="38" fontId="3" fillId="0" borderId="3" xfId="1" applyFont="1" applyFill="1" applyBorder="1" applyAlignment="1">
      <alignment horizontal="right" vertical="center"/>
    </xf>
    <xf numFmtId="179" fontId="8" fillId="0" borderId="45" xfId="0" applyNumberFormat="1" applyFont="1" applyBorder="1" applyAlignment="1" applyProtection="1">
      <alignment horizontal="right" vertical="center" shrinkToFit="1"/>
      <protection locked="0"/>
    </xf>
    <xf numFmtId="179" fontId="8" fillId="0" borderId="46" xfId="0" applyNumberFormat="1" applyFont="1" applyBorder="1" applyAlignment="1" applyProtection="1">
      <alignment horizontal="right" vertical="center" shrinkToFit="1"/>
      <protection locked="0"/>
    </xf>
    <xf numFmtId="14"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176" fontId="3" fillId="0" borderId="0" xfId="2" applyFont="1" applyFill="1" applyBorder="1" applyAlignment="1">
      <alignment horizontal="right" vertical="center"/>
    </xf>
    <xf numFmtId="38" fontId="9" fillId="0" borderId="55" xfId="1" applyFont="1" applyFill="1" applyBorder="1" applyAlignment="1">
      <alignment horizontal="right" vertical="center" shrinkToFit="1"/>
    </xf>
    <xf numFmtId="38" fontId="9" fillId="0" borderId="10" xfId="1" applyFont="1" applyFill="1" applyBorder="1" applyAlignment="1">
      <alignment horizontal="right" vertical="center" shrinkToFit="1"/>
    </xf>
    <xf numFmtId="0" fontId="7" fillId="0" borderId="8" xfId="0"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8" xfId="0" applyFont="1" applyBorder="1" applyAlignment="1">
      <alignment horizontal="right" vertical="center" shrinkToFit="1"/>
    </xf>
    <xf numFmtId="0" fontId="3" fillId="0" borderId="58" xfId="0" applyFont="1" applyBorder="1" applyAlignment="1">
      <alignment horizontal="left" vertical="center" shrinkToFit="1"/>
    </xf>
    <xf numFmtId="0" fontId="3" fillId="0" borderId="71" xfId="0" applyFont="1" applyBorder="1" applyAlignment="1">
      <alignment horizontal="left" vertical="center" shrinkToFit="1"/>
    </xf>
    <xf numFmtId="180" fontId="9" fillId="4" borderId="39" xfId="0" applyNumberFormat="1" applyFont="1" applyFill="1" applyBorder="1" applyAlignment="1">
      <alignment horizontal="center" vertical="center" shrinkToFit="1"/>
    </xf>
    <xf numFmtId="177" fontId="9" fillId="4" borderId="48" xfId="0" applyNumberFormat="1" applyFont="1" applyFill="1" applyBorder="1" applyAlignment="1">
      <alignment horizontal="center" vertical="center" shrinkToFit="1"/>
    </xf>
    <xf numFmtId="177" fontId="9" fillId="4" borderId="49" xfId="0" applyNumberFormat="1" applyFont="1" applyFill="1" applyBorder="1" applyAlignment="1">
      <alignment horizontal="center" vertical="center" shrinkToFit="1"/>
    </xf>
    <xf numFmtId="180" fontId="8" fillId="4" borderId="41" xfId="0" applyNumberFormat="1" applyFont="1" applyFill="1" applyBorder="1" applyAlignment="1" applyProtection="1">
      <alignment horizontal="right" vertical="center" shrinkToFit="1"/>
      <protection locked="0"/>
    </xf>
    <xf numFmtId="180" fontId="8" fillId="4" borderId="42" xfId="0" applyNumberFormat="1" applyFont="1" applyFill="1" applyBorder="1" applyAlignment="1" applyProtection="1">
      <alignment horizontal="right" vertical="center" shrinkToFit="1"/>
      <protection locked="0"/>
    </xf>
    <xf numFmtId="0" fontId="3" fillId="0" borderId="58" xfId="0" applyFont="1" applyBorder="1" applyAlignment="1">
      <alignment horizontal="center" vertical="center" shrinkToFit="1"/>
    </xf>
    <xf numFmtId="179" fontId="8" fillId="0" borderId="58" xfId="0" applyNumberFormat="1" applyFont="1" applyBorder="1" applyAlignment="1" applyProtection="1">
      <alignment horizontal="right" vertical="center" shrinkToFit="1"/>
      <protection locked="0"/>
    </xf>
    <xf numFmtId="179" fontId="8" fillId="0" borderId="71" xfId="0" applyNumberFormat="1" applyFont="1" applyBorder="1" applyAlignment="1" applyProtection="1">
      <alignment horizontal="right" vertical="center" shrinkToFit="1"/>
      <protection locked="0"/>
    </xf>
    <xf numFmtId="176" fontId="3" fillId="0" borderId="33" xfId="2" applyFont="1" applyFill="1" applyBorder="1" applyAlignment="1">
      <alignment horizontal="right" vertical="center"/>
    </xf>
    <xf numFmtId="49" fontId="9" fillId="3" borderId="0" xfId="0" applyNumberFormat="1" applyFont="1" applyFill="1" applyAlignment="1">
      <alignment horizontal="center" vertical="center" shrinkToFit="1"/>
    </xf>
    <xf numFmtId="0" fontId="0" fillId="0" borderId="1" xfId="0" applyBorder="1" applyAlignment="1">
      <alignment horizontal="center" vertical="center"/>
    </xf>
    <xf numFmtId="0" fontId="4" fillId="0" borderId="0" xfId="0" applyFont="1" applyAlignment="1">
      <alignment horizontal="center" vertical="center" shrinkToFit="1"/>
    </xf>
    <xf numFmtId="0" fontId="3" fillId="0" borderId="0" xfId="0" applyFont="1" applyAlignment="1">
      <alignment horizontal="right" vertical="center"/>
    </xf>
    <xf numFmtId="0" fontId="3" fillId="0" borderId="65" xfId="0" applyFont="1" applyBorder="1" applyAlignment="1">
      <alignment horizontal="center" vertical="center"/>
    </xf>
    <xf numFmtId="0" fontId="3" fillId="0" borderId="27" xfId="0" applyFont="1" applyBorder="1" applyAlignment="1">
      <alignment horizontal="center" vertical="center"/>
    </xf>
    <xf numFmtId="0" fontId="3" fillId="0" borderId="64"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22" fillId="0" borderId="21" xfId="0" applyFont="1" applyBorder="1" applyAlignment="1">
      <alignment horizontal="center" vertical="center"/>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38" fontId="23" fillId="0" borderId="14" xfId="1" applyFont="1" applyBorder="1" applyAlignment="1">
      <alignment horizontal="right" vertical="center"/>
    </xf>
    <xf numFmtId="38" fontId="23" fillId="0" borderId="12" xfId="1" applyFont="1" applyBorder="1" applyAlignment="1">
      <alignment horizontal="right" vertical="center"/>
    </xf>
    <xf numFmtId="38" fontId="23" fillId="0" borderId="5" xfId="1" applyFont="1" applyBorder="1" applyAlignment="1">
      <alignment horizontal="right" vertical="center"/>
    </xf>
    <xf numFmtId="38" fontId="23" fillId="0" borderId="0" xfId="1" applyFont="1" applyBorder="1" applyAlignment="1">
      <alignment horizontal="right" vertical="center"/>
    </xf>
    <xf numFmtId="176" fontId="31" fillId="0" borderId="12" xfId="1" applyNumberFormat="1" applyFont="1" applyBorder="1" applyAlignment="1">
      <alignment horizontal="center" vertical="center"/>
    </xf>
    <xf numFmtId="176" fontId="31" fillId="0" borderId="57" xfId="1" applyNumberFormat="1" applyFont="1" applyBorder="1" applyAlignment="1">
      <alignment horizontal="center" vertical="center"/>
    </xf>
    <xf numFmtId="176" fontId="31" fillId="0" borderId="0" xfId="1" applyNumberFormat="1" applyFont="1" applyBorder="1" applyAlignment="1">
      <alignment horizontal="center" vertical="center"/>
    </xf>
    <xf numFmtId="176" fontId="31" fillId="0" borderId="18" xfId="1" applyNumberFormat="1" applyFont="1" applyBorder="1" applyAlignment="1">
      <alignment horizontal="center" vertical="center"/>
    </xf>
    <xf numFmtId="38" fontId="24" fillId="0" borderId="8" xfId="1" applyFont="1" applyBorder="1" applyAlignment="1">
      <alignment horizontal="right" vertical="center"/>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36" fillId="0" borderId="19" xfId="0" applyFont="1" applyBorder="1" applyAlignment="1">
      <alignment vertical="center" wrapText="1"/>
    </xf>
    <xf numFmtId="0" fontId="36" fillId="0" borderId="8" xfId="0" applyFont="1" applyBorder="1" applyAlignment="1">
      <alignment vertical="center" wrapText="1"/>
    </xf>
    <xf numFmtId="0" fontId="36" fillId="0" borderId="9" xfId="0" applyFont="1" applyBorder="1" applyAlignment="1">
      <alignment vertical="center" wrapText="1"/>
    </xf>
    <xf numFmtId="0" fontId="14" fillId="0" borderId="0" xfId="0" applyFont="1" applyAlignment="1">
      <alignment horizontal="center" vertical="center"/>
    </xf>
    <xf numFmtId="0" fontId="5" fillId="0" borderId="20" xfId="0" applyFont="1" applyBorder="1" applyAlignment="1">
      <alignment horizontal="center" vertical="center"/>
    </xf>
    <xf numFmtId="0" fontId="9" fillId="2" borderId="0" xfId="0" applyFont="1" applyFill="1" applyAlignment="1">
      <alignment horizontal="center" vertical="center"/>
    </xf>
    <xf numFmtId="0" fontId="5" fillId="0" borderId="59" xfId="0" applyFont="1" applyBorder="1" applyAlignment="1">
      <alignment horizontal="center" vertical="center"/>
    </xf>
    <xf numFmtId="0" fontId="5" fillId="0" borderId="33" xfId="0" applyFont="1" applyBorder="1" applyAlignment="1">
      <alignment horizontal="center" vertical="center"/>
    </xf>
    <xf numFmtId="180" fontId="9" fillId="4" borderId="48" xfId="0" applyNumberFormat="1" applyFont="1" applyFill="1" applyBorder="1" applyAlignment="1">
      <alignment horizontal="center" vertical="center" shrinkToFit="1"/>
    </xf>
    <xf numFmtId="0" fontId="9" fillId="0" borderId="48" xfId="0" applyFont="1" applyBorder="1" applyAlignment="1">
      <alignment horizontal="center" vertical="center" shrinkToFit="1"/>
    </xf>
    <xf numFmtId="0" fontId="5" fillId="0" borderId="24" xfId="0" applyFont="1" applyBorder="1" applyAlignment="1">
      <alignment horizontal="right" vertical="center"/>
    </xf>
    <xf numFmtId="0" fontId="5" fillId="0" borderId="25" xfId="0" applyFont="1" applyBorder="1" applyAlignment="1">
      <alignment horizontal="right" vertical="center"/>
    </xf>
    <xf numFmtId="38" fontId="3" fillId="0" borderId="33" xfId="1" applyFont="1" applyFill="1" applyBorder="1" applyAlignment="1">
      <alignment horizontal="right" vertical="center"/>
    </xf>
    <xf numFmtId="38" fontId="9" fillId="0" borderId="12" xfId="1" applyFont="1" applyBorder="1" applyAlignment="1">
      <alignment horizontal="right" vertical="center"/>
    </xf>
    <xf numFmtId="178" fontId="24" fillId="0" borderId="35" xfId="1" applyNumberFormat="1" applyFont="1" applyBorder="1" applyAlignment="1">
      <alignment horizontal="center" vertical="center"/>
    </xf>
    <xf numFmtId="178" fontId="24" fillId="0" borderId="10" xfId="1" applyNumberFormat="1" applyFont="1" applyBorder="1" applyAlignment="1">
      <alignment horizontal="center" vertical="center"/>
    </xf>
    <xf numFmtId="178" fontId="24" fillId="0" borderId="36" xfId="1" applyNumberFormat="1" applyFont="1" applyBorder="1" applyAlignment="1">
      <alignment horizontal="center" vertical="center"/>
    </xf>
    <xf numFmtId="178" fontId="24" fillId="0" borderId="24" xfId="1" applyNumberFormat="1" applyFont="1" applyBorder="1" applyAlignment="1">
      <alignment horizontal="center" vertical="center"/>
    </xf>
    <xf numFmtId="178" fontId="24" fillId="0" borderId="25" xfId="1" applyNumberFormat="1" applyFont="1" applyBorder="1" applyAlignment="1">
      <alignment horizontal="center" vertical="center"/>
    </xf>
    <xf numFmtId="178" fontId="24" fillId="0" borderId="26" xfId="1" applyNumberFormat="1" applyFont="1" applyBorder="1" applyAlignment="1">
      <alignment horizontal="center" vertical="center"/>
    </xf>
    <xf numFmtId="0" fontId="17" fillId="0" borderId="1" xfId="0" applyFont="1" applyBorder="1" applyAlignment="1">
      <alignment horizontal="center" vertical="center"/>
    </xf>
    <xf numFmtId="0" fontId="19" fillId="0" borderId="35" xfId="0" applyFont="1" applyBorder="1" applyAlignment="1">
      <alignment horizontal="center" vertical="center"/>
    </xf>
    <xf numFmtId="0" fontId="19" fillId="0" borderId="10"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left" vertical="center" indent="1"/>
    </xf>
    <xf numFmtId="0" fontId="19" fillId="0" borderId="10" xfId="0" applyFont="1" applyBorder="1" applyAlignment="1">
      <alignment horizontal="left" vertical="center" indent="1"/>
    </xf>
    <xf numFmtId="0" fontId="19" fillId="0" borderId="34" xfId="0" applyFont="1" applyBorder="1" applyAlignment="1">
      <alignment horizontal="left" vertical="center" indent="1"/>
    </xf>
    <xf numFmtId="0" fontId="25" fillId="0" borderId="3" xfId="0" applyFont="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2" xfId="0" applyFont="1" applyBorder="1" applyAlignment="1">
      <alignment horizontal="left" vertical="center" indent="1"/>
    </xf>
    <xf numFmtId="0" fontId="19" fillId="0" borderId="3" xfId="0" applyFont="1" applyBorder="1" applyAlignment="1">
      <alignment horizontal="left" vertical="center" indent="1"/>
    </xf>
    <xf numFmtId="0" fontId="19" fillId="0" borderId="4" xfId="0" applyFont="1" applyBorder="1" applyAlignment="1">
      <alignment horizontal="left" vertical="center" indent="1"/>
    </xf>
    <xf numFmtId="0" fontId="19" fillId="0" borderId="7" xfId="0" applyFont="1" applyBorder="1" applyAlignment="1">
      <alignment horizontal="left" vertical="center" indent="1"/>
    </xf>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180" fontId="19" fillId="0" borderId="0" xfId="0" applyNumberFormat="1" applyFont="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177" fontId="9" fillId="4" borderId="39" xfId="0" applyNumberFormat="1" applyFont="1" applyFill="1" applyBorder="1" applyAlignment="1">
      <alignment horizontal="center" vertical="center" shrinkToFit="1"/>
    </xf>
    <xf numFmtId="177" fontId="9" fillId="4" borderId="69" xfId="0" applyNumberFormat="1" applyFont="1" applyFill="1" applyBorder="1" applyAlignment="1">
      <alignment horizontal="center" vertical="center" shrinkToFit="1"/>
    </xf>
    <xf numFmtId="180" fontId="8" fillId="4" borderId="45" xfId="0" applyNumberFormat="1" applyFont="1" applyFill="1" applyBorder="1" applyAlignment="1" applyProtection="1">
      <alignment horizontal="right" vertical="center" shrinkToFit="1"/>
      <protection locked="0"/>
    </xf>
    <xf numFmtId="180" fontId="8" fillId="4" borderId="46" xfId="0" applyNumberFormat="1" applyFont="1" applyFill="1" applyBorder="1" applyAlignment="1" applyProtection="1">
      <alignment horizontal="right" vertical="center" shrinkToFit="1"/>
      <protection locked="0"/>
    </xf>
    <xf numFmtId="38" fontId="3" fillId="0" borderId="8" xfId="1" applyFont="1" applyFill="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59" xfId="0" applyFont="1" applyBorder="1" applyAlignment="1">
      <alignment horizontal="center" vertical="center" wrapText="1"/>
    </xf>
    <xf numFmtId="0" fontId="3" fillId="0" borderId="33" xfId="0" applyFont="1" applyBorder="1" applyAlignment="1">
      <alignment horizontal="center" vertical="center" wrapText="1"/>
    </xf>
    <xf numFmtId="0" fontId="13" fillId="0" borderId="66" xfId="0" applyFont="1" applyBorder="1" applyAlignment="1">
      <alignment horizontal="center" vertical="center"/>
    </xf>
    <xf numFmtId="0" fontId="13" fillId="0" borderId="76" xfId="0" applyFont="1" applyBorder="1" applyAlignment="1">
      <alignment horizontal="center" vertical="center"/>
    </xf>
    <xf numFmtId="0" fontId="3" fillId="0" borderId="70" xfId="0" applyFont="1" applyBorder="1" applyAlignment="1">
      <alignment horizontal="center" vertical="center" shrinkToFit="1"/>
    </xf>
    <xf numFmtId="179" fontId="8" fillId="0" borderId="8" xfId="0" applyNumberFormat="1" applyFont="1" applyBorder="1" applyAlignment="1" applyProtection="1">
      <alignment horizontal="right" vertical="center" shrinkToFit="1"/>
      <protection locked="0"/>
    </xf>
    <xf numFmtId="179" fontId="8" fillId="0" borderId="75" xfId="0" applyNumberFormat="1" applyFont="1" applyBorder="1" applyAlignment="1" applyProtection="1">
      <alignment horizontal="right" vertical="center" shrinkToFit="1"/>
      <protection locked="0"/>
    </xf>
    <xf numFmtId="0" fontId="3" fillId="0" borderId="58" xfId="0" applyFont="1" applyBorder="1" applyAlignment="1">
      <alignment vertical="center" shrinkToFit="1"/>
    </xf>
    <xf numFmtId="0" fontId="3" fillId="0" borderId="58" xfId="0" applyFont="1" applyBorder="1">
      <alignment vertical="center"/>
    </xf>
    <xf numFmtId="0" fontId="9" fillId="0" borderId="2" xfId="0" applyFont="1" applyBorder="1" applyAlignment="1">
      <alignment horizontal="center" vertical="center"/>
    </xf>
    <xf numFmtId="0" fontId="9" fillId="0" borderId="73" xfId="0" applyFont="1" applyBorder="1" applyAlignment="1">
      <alignment horizontal="center" vertical="center"/>
    </xf>
    <xf numFmtId="0" fontId="9" fillId="0" borderId="5" xfId="0" applyFont="1" applyBorder="1" applyAlignment="1">
      <alignment horizontal="center" vertical="center"/>
    </xf>
    <xf numFmtId="0" fontId="9" fillId="0" borderId="74" xfId="0" applyFont="1" applyBorder="1" applyAlignment="1">
      <alignment horizontal="center" vertical="center"/>
    </xf>
    <xf numFmtId="0" fontId="9" fillId="0" borderId="66" xfId="0" applyFont="1" applyBorder="1" applyAlignment="1">
      <alignment horizontal="center" vertical="center"/>
    </xf>
    <xf numFmtId="0" fontId="9" fillId="0" borderId="76" xfId="0" applyFont="1" applyBorder="1" applyAlignment="1">
      <alignment horizontal="center" vertical="center"/>
    </xf>
    <xf numFmtId="0" fontId="9" fillId="0" borderId="7" xfId="0" applyFont="1" applyBorder="1" applyAlignment="1">
      <alignment horizontal="center" vertical="center"/>
    </xf>
    <xf numFmtId="0" fontId="9" fillId="0" borderId="75" xfId="0" applyFont="1" applyBorder="1" applyAlignment="1">
      <alignment horizontal="center"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7" fillId="0" borderId="7" xfId="0" applyFont="1" applyBorder="1" applyAlignment="1">
      <alignment horizontal="center" vertical="center"/>
    </xf>
    <xf numFmtId="38" fontId="9" fillId="0" borderId="8" xfId="1" applyFont="1" applyBorder="1" applyAlignment="1">
      <alignment horizontal="right"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38" fontId="16" fillId="0" borderId="25" xfId="0" applyNumberFormat="1" applyFont="1" applyBorder="1" applyAlignment="1">
      <alignment horizontal="right" vertical="center"/>
    </xf>
    <xf numFmtId="0" fontId="16" fillId="0" borderId="33" xfId="0" applyFont="1" applyBorder="1" applyAlignment="1">
      <alignment horizontal="right" vertical="center"/>
    </xf>
    <xf numFmtId="0" fontId="5" fillId="0" borderId="11" xfId="0" applyFont="1" applyBorder="1" applyAlignment="1">
      <alignment horizontal="center" vertical="center"/>
    </xf>
    <xf numFmtId="0" fontId="5" fillId="0" borderId="60" xfId="0" applyFont="1" applyBorder="1" applyAlignment="1">
      <alignment horizontal="center" vertical="center"/>
    </xf>
    <xf numFmtId="180" fontId="8" fillId="2" borderId="41" xfId="0" applyNumberFormat="1" applyFont="1" applyFill="1" applyBorder="1" applyAlignment="1" applyProtection="1">
      <alignment horizontal="right" vertical="center" shrinkToFit="1"/>
      <protection locked="0"/>
    </xf>
    <xf numFmtId="180" fontId="8" fillId="2" borderId="42" xfId="0" applyNumberFormat="1" applyFont="1" applyFill="1" applyBorder="1" applyAlignment="1" applyProtection="1">
      <alignment horizontal="right" vertical="center" shrinkToFit="1"/>
      <protection locked="0"/>
    </xf>
    <xf numFmtId="180" fontId="8" fillId="2" borderId="45" xfId="0" applyNumberFormat="1" applyFont="1" applyFill="1" applyBorder="1" applyAlignment="1" applyProtection="1">
      <alignment horizontal="right" vertical="center" shrinkToFit="1"/>
      <protection locked="0"/>
    </xf>
    <xf numFmtId="180" fontId="8" fillId="2" borderId="46" xfId="0" applyNumberFormat="1" applyFont="1" applyFill="1" applyBorder="1" applyAlignment="1" applyProtection="1">
      <alignment horizontal="right" vertical="center" shrinkToFit="1"/>
      <protection locked="0"/>
    </xf>
    <xf numFmtId="180" fontId="9" fillId="2" borderId="39" xfId="0" applyNumberFormat="1" applyFont="1" applyFill="1" applyBorder="1" applyAlignment="1" applyProtection="1">
      <alignment horizontal="center" vertical="center" shrinkToFit="1"/>
      <protection locked="0"/>
    </xf>
    <xf numFmtId="0" fontId="3" fillId="0" borderId="25" xfId="0" applyFont="1" applyBorder="1" applyAlignment="1">
      <alignment horizontal="left" vertical="center"/>
    </xf>
    <xf numFmtId="0" fontId="3" fillId="0" borderId="26" xfId="0" applyFont="1" applyBorder="1" applyAlignment="1">
      <alignment horizontal="left" vertical="center"/>
    </xf>
    <xf numFmtId="180" fontId="9" fillId="2" borderId="48" xfId="0" applyNumberFormat="1" applyFont="1" applyFill="1" applyBorder="1" applyAlignment="1" applyProtection="1">
      <alignment horizontal="center" vertical="center" shrinkToFit="1"/>
      <protection locked="0"/>
    </xf>
    <xf numFmtId="176" fontId="3" fillId="0" borderId="3" xfId="2" applyFont="1" applyFill="1" applyBorder="1" applyAlignment="1">
      <alignment horizontal="right" vertical="center"/>
    </xf>
    <xf numFmtId="177" fontId="9" fillId="2" borderId="48" xfId="0" applyNumberFormat="1" applyFont="1" applyFill="1" applyBorder="1" applyAlignment="1">
      <alignment horizontal="center" vertical="center" shrinkToFit="1"/>
    </xf>
    <xf numFmtId="180" fontId="8" fillId="2" borderId="8" xfId="0" applyNumberFormat="1" applyFont="1" applyFill="1" applyBorder="1" applyAlignment="1" applyProtection="1">
      <alignment horizontal="center" vertical="center" shrinkToFit="1"/>
      <protection locked="0"/>
    </xf>
    <xf numFmtId="180" fontId="8" fillId="2" borderId="16" xfId="0" applyNumberFormat="1" applyFont="1" applyFill="1" applyBorder="1" applyAlignment="1" applyProtection="1">
      <alignment horizontal="center" vertical="center" shrinkToFit="1"/>
      <protection locked="0"/>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80" fontId="8" fillId="2" borderId="43" xfId="0" applyNumberFormat="1" applyFont="1" applyFill="1" applyBorder="1" applyAlignment="1" applyProtection="1">
      <alignment horizontal="left" vertical="center" shrinkToFit="1"/>
      <protection locked="0"/>
    </xf>
    <xf numFmtId="180" fontId="8" fillId="2" borderId="39" xfId="0" applyNumberFormat="1" applyFont="1" applyFill="1" applyBorder="1" applyAlignment="1" applyProtection="1">
      <alignment horizontal="left" vertical="center" shrinkToFit="1"/>
      <protection locked="0"/>
    </xf>
    <xf numFmtId="180" fontId="3" fillId="2" borderId="41" xfId="0" applyNumberFormat="1" applyFont="1" applyFill="1" applyBorder="1" applyAlignment="1" applyProtection="1">
      <alignment horizontal="center" vertical="center" shrinkToFit="1"/>
      <protection locked="0"/>
    </xf>
    <xf numFmtId="180" fontId="3" fillId="2" borderId="42" xfId="0" applyNumberFormat="1" applyFont="1" applyFill="1" applyBorder="1" applyAlignment="1" applyProtection="1">
      <alignment horizontal="center" vertical="center" shrinkToFit="1"/>
      <protection locked="0"/>
    </xf>
    <xf numFmtId="180" fontId="3" fillId="2" borderId="40" xfId="0" applyNumberFormat="1" applyFont="1" applyFill="1" applyBorder="1" applyAlignment="1" applyProtection="1">
      <alignment horizontal="left" vertical="center" shrinkToFit="1"/>
      <protection locked="0"/>
    </xf>
    <xf numFmtId="180" fontId="3" fillId="2" borderId="41" xfId="0" applyNumberFormat="1" applyFont="1" applyFill="1" applyBorder="1" applyAlignment="1" applyProtection="1">
      <alignment horizontal="left" vertical="center" shrinkToFit="1"/>
      <protection locked="0"/>
    </xf>
    <xf numFmtId="180" fontId="3" fillId="2" borderId="52" xfId="0" applyNumberFormat="1" applyFont="1" applyFill="1" applyBorder="1" applyAlignment="1" applyProtection="1">
      <alignment horizontal="left" vertical="center" shrinkToFit="1"/>
      <protection locked="0"/>
    </xf>
    <xf numFmtId="180" fontId="8" fillId="2" borderId="44" xfId="0" applyNumberFormat="1" applyFont="1" applyFill="1" applyBorder="1" applyAlignment="1" applyProtection="1">
      <alignment horizontal="left" vertical="center" shrinkToFit="1"/>
      <protection locked="0"/>
    </xf>
    <xf numFmtId="180" fontId="8" fillId="2" borderId="45" xfId="0" applyNumberFormat="1" applyFont="1" applyFill="1" applyBorder="1" applyAlignment="1" applyProtection="1">
      <alignment horizontal="left" vertical="center" shrinkToFit="1"/>
      <protection locked="0"/>
    </xf>
    <xf numFmtId="180" fontId="8" fillId="2" borderId="46" xfId="0" applyNumberFormat="1" applyFont="1" applyFill="1" applyBorder="1" applyAlignment="1" applyProtection="1">
      <alignment horizontal="left" vertical="center" shrinkToFit="1"/>
      <protection locked="0"/>
    </xf>
    <xf numFmtId="0" fontId="3" fillId="0" borderId="55" xfId="0" applyFont="1" applyBorder="1" applyAlignment="1">
      <alignment horizontal="center" vertical="center"/>
    </xf>
    <xf numFmtId="0" fontId="3" fillId="0" borderId="36" xfId="0" applyFont="1" applyBorder="1" applyAlignment="1">
      <alignment horizontal="center" vertical="center"/>
    </xf>
    <xf numFmtId="0" fontId="3" fillId="0" borderId="78" xfId="0" applyFont="1" applyBorder="1" applyAlignment="1">
      <alignment horizontal="center" vertical="center"/>
    </xf>
    <xf numFmtId="0" fontId="7" fillId="0" borderId="0" xfId="0" applyFont="1" applyAlignment="1">
      <alignment horizontal="left" vertical="center" shrinkToFit="1"/>
    </xf>
    <xf numFmtId="0" fontId="5" fillId="0" borderId="67" xfId="0" applyFont="1" applyBorder="1" applyAlignment="1">
      <alignment horizontal="center" vertical="center"/>
    </xf>
    <xf numFmtId="0" fontId="5" fillId="0" borderId="62" xfId="0" applyFont="1" applyBorder="1" applyAlignment="1">
      <alignment horizontal="center" vertical="center"/>
    </xf>
    <xf numFmtId="180" fontId="8" fillId="2" borderId="29" xfId="0" applyNumberFormat="1" applyFont="1" applyFill="1" applyBorder="1" applyAlignment="1" applyProtection="1">
      <alignment horizontal="center" vertical="center" shrinkToFit="1"/>
      <protection locked="0"/>
    </xf>
    <xf numFmtId="180" fontId="16" fillId="0" borderId="61" xfId="0" applyNumberFormat="1" applyFont="1" applyBorder="1" applyAlignment="1">
      <alignment horizontal="center" vertical="center"/>
    </xf>
    <xf numFmtId="180" fontId="16" fillId="0" borderId="62" xfId="0" applyNumberFormat="1" applyFont="1" applyBorder="1" applyAlignment="1">
      <alignment horizontal="center" vertical="center"/>
    </xf>
    <xf numFmtId="180" fontId="16" fillId="0" borderId="63" xfId="0" applyNumberFormat="1" applyFont="1" applyBorder="1" applyAlignment="1">
      <alignment horizontal="center" vertical="center"/>
    </xf>
    <xf numFmtId="180" fontId="3" fillId="0" borderId="0" xfId="0" quotePrefix="1" applyNumberFormat="1" applyFont="1" applyAlignment="1">
      <alignment horizontal="center" vertical="center"/>
    </xf>
    <xf numFmtId="180" fontId="3" fillId="0" borderId="0" xfId="0" applyNumberFormat="1" applyFont="1" applyAlignment="1" applyProtection="1">
      <alignment horizontal="center" vertical="center"/>
      <protection locked="0"/>
    </xf>
    <xf numFmtId="0" fontId="3" fillId="0" borderId="0" xfId="0" applyFont="1" applyAlignment="1">
      <alignment horizontal="left" vertical="center" shrinkToFit="1"/>
    </xf>
    <xf numFmtId="0" fontId="8"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180" fontId="9" fillId="2" borderId="79" xfId="0" applyNumberFormat="1" applyFont="1" applyFill="1" applyBorder="1" applyAlignment="1" applyProtection="1">
      <alignment horizontal="center" vertical="center" shrinkToFit="1"/>
      <protection locked="0"/>
    </xf>
    <xf numFmtId="180" fontId="3" fillId="2" borderId="2" xfId="0" applyNumberFormat="1" applyFont="1" applyFill="1" applyBorder="1" applyAlignment="1" applyProtection="1">
      <alignment horizontal="left" vertical="top" wrapText="1" shrinkToFit="1"/>
      <protection locked="0"/>
    </xf>
    <xf numFmtId="180" fontId="3" fillId="2" borderId="3" xfId="0" applyNumberFormat="1" applyFont="1" applyFill="1" applyBorder="1" applyAlignment="1" applyProtection="1">
      <alignment horizontal="left" vertical="top" wrapText="1" shrinkToFit="1"/>
      <protection locked="0"/>
    </xf>
    <xf numFmtId="180" fontId="3" fillId="2" borderId="17" xfId="0" applyNumberFormat="1" applyFont="1" applyFill="1" applyBorder="1" applyAlignment="1" applyProtection="1">
      <alignment horizontal="left" vertical="top" wrapText="1" shrinkToFit="1"/>
      <protection locked="0"/>
    </xf>
    <xf numFmtId="180" fontId="3" fillId="2" borderId="5" xfId="0" applyNumberFormat="1" applyFont="1" applyFill="1" applyBorder="1" applyAlignment="1" applyProtection="1">
      <alignment horizontal="left" vertical="top" wrapText="1" shrinkToFit="1"/>
      <protection locked="0"/>
    </xf>
    <xf numFmtId="180" fontId="3" fillId="2" borderId="0" xfId="0" applyNumberFormat="1" applyFont="1" applyFill="1" applyAlignment="1" applyProtection="1">
      <alignment horizontal="left" vertical="top" wrapText="1" shrinkToFit="1"/>
      <protection locked="0"/>
    </xf>
    <xf numFmtId="180" fontId="3" fillId="2" borderId="18" xfId="0" applyNumberFormat="1" applyFont="1" applyFill="1" applyBorder="1" applyAlignment="1" applyProtection="1">
      <alignment horizontal="left" vertical="top" wrapText="1" shrinkToFit="1"/>
      <protection locked="0"/>
    </xf>
    <xf numFmtId="180" fontId="3" fillId="2" borderId="7" xfId="0" applyNumberFormat="1" applyFont="1" applyFill="1" applyBorder="1" applyAlignment="1" applyProtection="1">
      <alignment horizontal="left" vertical="top" wrapText="1" shrinkToFit="1"/>
      <protection locked="0"/>
    </xf>
    <xf numFmtId="180" fontId="3" fillId="2" borderId="8" xfId="0" applyNumberFormat="1" applyFont="1" applyFill="1" applyBorder="1" applyAlignment="1" applyProtection="1">
      <alignment horizontal="left" vertical="top" wrapText="1" shrinkToFit="1"/>
      <protection locked="0"/>
    </xf>
    <xf numFmtId="180" fontId="3" fillId="2" borderId="16" xfId="0" applyNumberFormat="1" applyFont="1" applyFill="1" applyBorder="1" applyAlignment="1" applyProtection="1">
      <alignment horizontal="left" vertical="top" wrapText="1" shrinkToFit="1"/>
      <protection locked="0"/>
    </xf>
    <xf numFmtId="0" fontId="5" fillId="0" borderId="14" xfId="0" applyFont="1" applyBorder="1" applyAlignment="1">
      <alignment horizontal="left" vertical="top"/>
    </xf>
    <xf numFmtId="0" fontId="5" fillId="0" borderId="12" xfId="0" applyFont="1" applyBorder="1" applyAlignment="1">
      <alignment horizontal="left" vertical="top"/>
    </xf>
    <xf numFmtId="0" fontId="5" fillId="0" borderId="57"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18" xfId="0" applyFont="1" applyBorder="1" applyAlignment="1">
      <alignment horizontal="left" vertical="top"/>
    </xf>
    <xf numFmtId="0" fontId="5" fillId="0" borderId="66" xfId="0" applyFont="1" applyBorder="1" applyAlignment="1">
      <alignment horizontal="left" vertical="top"/>
    </xf>
    <xf numFmtId="0" fontId="5" fillId="0" borderId="33" xfId="0" applyFont="1" applyBorder="1" applyAlignment="1">
      <alignment horizontal="left" vertical="top"/>
    </xf>
    <xf numFmtId="0" fontId="5" fillId="0" borderId="32" xfId="0" applyFont="1" applyBorder="1" applyAlignment="1">
      <alignment horizontal="left" vertical="top"/>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Q$39" lockText="1" noThreeD="1"/>
</file>

<file path=xl/ctrlProps/ctrlProp10.xml><?xml version="1.0" encoding="utf-8"?>
<formControlPr xmlns="http://schemas.microsoft.com/office/spreadsheetml/2009/9/main" objectType="CheckBox" fmlaLink="$AQ$19" lockText="1" noThreeD="1"/>
</file>

<file path=xl/ctrlProps/ctrlProp11.xml><?xml version="1.0" encoding="utf-8"?>
<formControlPr xmlns="http://schemas.microsoft.com/office/spreadsheetml/2009/9/main" objectType="CheckBox" fmlaLink="$AQ$39" lockText="1" noThreeD="1"/>
</file>

<file path=xl/ctrlProps/ctrlProp12.xml><?xml version="1.0" encoding="utf-8"?>
<formControlPr xmlns="http://schemas.microsoft.com/office/spreadsheetml/2009/9/main" objectType="CheckBox" checked="Checked" fmlaLink="$AQ$18" lockText="1" noThreeD="1"/>
</file>

<file path=xl/ctrlProps/ctrlProp13.xml><?xml version="1.0" encoding="utf-8"?>
<formControlPr xmlns="http://schemas.microsoft.com/office/spreadsheetml/2009/9/main" objectType="CheckBox" fmlaLink="$AQ$21" lockText="1" noThreeD="1"/>
</file>

<file path=xl/ctrlProps/ctrlProp14.xml><?xml version="1.0" encoding="utf-8"?>
<formControlPr xmlns="http://schemas.microsoft.com/office/spreadsheetml/2009/9/main" objectType="CheckBox" fmlaLink="$AQ$24" lockText="1" noThreeD="1"/>
</file>

<file path=xl/ctrlProps/ctrlProp15.xml><?xml version="1.0" encoding="utf-8"?>
<formControlPr xmlns="http://schemas.microsoft.com/office/spreadsheetml/2009/9/main" objectType="CheckBox" checked="Checked" fmlaLink="$AQ$19" lockText="1" noThreeD="1"/>
</file>

<file path=xl/ctrlProps/ctrlProp16.xml><?xml version="1.0" encoding="utf-8"?>
<formControlPr xmlns="http://schemas.microsoft.com/office/spreadsheetml/2009/9/main" objectType="CheckBox" fmlaLink="$AQ$25" lockText="1" noThreeD="1"/>
</file>

<file path=xl/ctrlProps/ctrlProp17.xml><?xml version="1.0" encoding="utf-8"?>
<formControlPr xmlns="http://schemas.microsoft.com/office/spreadsheetml/2009/9/main" objectType="CheckBox" fmlaLink="$AQ$22" lockText="1" noThreeD="1"/>
</file>

<file path=xl/ctrlProps/ctrlProp18.xml><?xml version="1.0" encoding="utf-8"?>
<formControlPr xmlns="http://schemas.microsoft.com/office/spreadsheetml/2009/9/main" objectType="CheckBox" checked="Checked" fmlaLink="$AQ$27" lockText="1" noThreeD="1"/>
</file>

<file path=xl/ctrlProps/ctrlProp19.xml><?xml version="1.0" encoding="utf-8"?>
<formControlPr xmlns="http://schemas.microsoft.com/office/spreadsheetml/2009/9/main" objectType="CheckBox" fmlaLink="$AQ$30" lockText="1" noThreeD="1"/>
</file>

<file path=xl/ctrlProps/ctrlProp2.xml><?xml version="1.0" encoding="utf-8"?>
<formControlPr xmlns="http://schemas.microsoft.com/office/spreadsheetml/2009/9/main" objectType="CheckBox" fmlaLink="$AQ$21" lockText="1" noThreeD="1"/>
</file>

<file path=xl/ctrlProps/ctrlProp20.xml><?xml version="1.0" encoding="utf-8"?>
<formControlPr xmlns="http://schemas.microsoft.com/office/spreadsheetml/2009/9/main" objectType="CheckBox" fmlaLink="$AQ$33" lockText="1" noThreeD="1"/>
</file>

<file path=xl/ctrlProps/ctrlProp21.xml><?xml version="1.0" encoding="utf-8"?>
<formControlPr xmlns="http://schemas.microsoft.com/office/spreadsheetml/2009/9/main" objectType="CheckBox" fmlaLink="利用申請書!$AQ$18" lockText="1" noThreeD="1"/>
</file>

<file path=xl/ctrlProps/ctrlProp22.xml><?xml version="1.0" encoding="utf-8"?>
<formControlPr xmlns="http://schemas.microsoft.com/office/spreadsheetml/2009/9/main" objectType="CheckBox" fmlaLink="利用申請書!$AQ$19" lockText="1" noThreeD="1"/>
</file>

<file path=xl/ctrlProps/ctrlProp23.xml><?xml version="1.0" encoding="utf-8"?>
<formControlPr xmlns="http://schemas.microsoft.com/office/spreadsheetml/2009/9/main" objectType="CheckBox" fmlaLink="利用申請書!$AQ$21" lockText="1" noThreeD="1"/>
</file>

<file path=xl/ctrlProps/ctrlProp24.xml><?xml version="1.0" encoding="utf-8"?>
<formControlPr xmlns="http://schemas.microsoft.com/office/spreadsheetml/2009/9/main" objectType="CheckBox" fmlaLink="利用申請書!$AQ$24" lockText="1" noThreeD="1"/>
</file>

<file path=xl/ctrlProps/ctrlProp25.xml><?xml version="1.0" encoding="utf-8"?>
<formControlPr xmlns="http://schemas.microsoft.com/office/spreadsheetml/2009/9/main" objectType="CheckBox" fmlaLink="利用申請書!$AQ$25" lockText="1" noThreeD="1"/>
</file>

<file path=xl/ctrlProps/ctrlProp26.xml><?xml version="1.0" encoding="utf-8"?>
<formControlPr xmlns="http://schemas.microsoft.com/office/spreadsheetml/2009/9/main" objectType="CheckBox" fmlaLink="利用申請書!$AQ$27" lockText="1" noThreeD="1"/>
</file>

<file path=xl/ctrlProps/ctrlProp27.xml><?xml version="1.0" encoding="utf-8"?>
<formControlPr xmlns="http://schemas.microsoft.com/office/spreadsheetml/2009/9/main" objectType="CheckBox" fmlaLink="利用申請書!$AQ$30" lockText="1" noThreeD="1"/>
</file>

<file path=xl/ctrlProps/ctrlProp28.xml><?xml version="1.0" encoding="utf-8"?>
<formControlPr xmlns="http://schemas.microsoft.com/office/spreadsheetml/2009/9/main" objectType="CheckBox" fmlaLink="利用申請書!$AQ$33" lockText="1" noThreeD="1"/>
</file>

<file path=xl/ctrlProps/ctrlProp29.xml><?xml version="1.0" encoding="utf-8"?>
<formControlPr xmlns="http://schemas.microsoft.com/office/spreadsheetml/2009/9/main" objectType="CheckBox" fmlaLink="利用申請書!$AQ$22" lockText="1" noThreeD="1"/>
</file>

<file path=xl/ctrlProps/ctrlProp3.xml><?xml version="1.0" encoding="utf-8"?>
<formControlPr xmlns="http://schemas.microsoft.com/office/spreadsheetml/2009/9/main" objectType="CheckBox" fmlaLink="$AQ$24" lockText="1" noThreeD="1"/>
</file>

<file path=xl/ctrlProps/ctrlProp30.xml><?xml version="1.0" encoding="utf-8"?>
<formControlPr xmlns="http://schemas.microsoft.com/office/spreadsheetml/2009/9/main" objectType="CheckBox" fmlaLink="利用申請書!$AQ$39" lockText="1" noThreeD="1"/>
</file>

<file path=xl/ctrlProps/ctrlProp31.xml><?xml version="1.0" encoding="utf-8"?>
<formControlPr xmlns="http://schemas.microsoft.com/office/spreadsheetml/2009/9/main" objectType="CheckBox" fmlaLink="利用申請書!$AQ$21" lockText="1" noThreeD="1"/>
</file>

<file path=xl/ctrlProps/ctrlProp32.xml><?xml version="1.0" encoding="utf-8"?>
<formControlPr xmlns="http://schemas.microsoft.com/office/spreadsheetml/2009/9/main" objectType="CheckBox" fmlaLink="利用申請書!$AQ$24" lockText="1" noThreeD="1"/>
</file>

<file path=xl/ctrlProps/ctrlProp33.xml><?xml version="1.0" encoding="utf-8"?>
<formControlPr xmlns="http://schemas.microsoft.com/office/spreadsheetml/2009/9/main" objectType="CheckBox" fmlaLink="利用申請書!$AQ$25" lockText="1" noThreeD="1"/>
</file>

<file path=xl/ctrlProps/ctrlProp34.xml><?xml version="1.0" encoding="utf-8"?>
<formControlPr xmlns="http://schemas.microsoft.com/office/spreadsheetml/2009/9/main" objectType="CheckBox" fmlaLink="利用申請書!$AQ$22" lockText="1" noThreeD="1"/>
</file>

<file path=xl/ctrlProps/ctrlProp35.xml><?xml version="1.0" encoding="utf-8"?>
<formControlPr xmlns="http://schemas.microsoft.com/office/spreadsheetml/2009/9/main" objectType="CheckBox" fmlaLink="利用申請書!$AQ$27" lockText="1" noThreeD="1"/>
</file>

<file path=xl/ctrlProps/ctrlProp36.xml><?xml version="1.0" encoding="utf-8"?>
<formControlPr xmlns="http://schemas.microsoft.com/office/spreadsheetml/2009/9/main" objectType="CheckBox" fmlaLink="利用申請書!$AQ$30" lockText="1" noThreeD="1"/>
</file>

<file path=xl/ctrlProps/ctrlProp37.xml><?xml version="1.0" encoding="utf-8"?>
<formControlPr xmlns="http://schemas.microsoft.com/office/spreadsheetml/2009/9/main" objectType="CheckBox" fmlaLink="利用申請書!$AQ$33" lockText="1" noThreeD="1"/>
</file>

<file path=xl/ctrlProps/ctrlProp38.xml><?xml version="1.0" encoding="utf-8"?>
<formControlPr xmlns="http://schemas.microsoft.com/office/spreadsheetml/2009/9/main" objectType="CheckBox" fmlaLink="利用申請書!$AQ$18" lockText="1" noThreeD="1"/>
</file>

<file path=xl/ctrlProps/ctrlProp39.xml><?xml version="1.0" encoding="utf-8"?>
<formControlPr xmlns="http://schemas.microsoft.com/office/spreadsheetml/2009/9/main" objectType="CheckBox" fmlaLink="利用申請書!$AQ$19" lockText="1" noThreeD="1"/>
</file>

<file path=xl/ctrlProps/ctrlProp4.xml><?xml version="1.0" encoding="utf-8"?>
<formControlPr xmlns="http://schemas.microsoft.com/office/spreadsheetml/2009/9/main" objectType="CheckBox" fmlaLink="$AQ$25" lockText="1" noThreeD="1"/>
</file>

<file path=xl/ctrlProps/ctrlProp5.xml><?xml version="1.0" encoding="utf-8"?>
<formControlPr xmlns="http://schemas.microsoft.com/office/spreadsheetml/2009/9/main" objectType="CheckBox" fmlaLink="$AQ$22" lockText="1" noThreeD="1"/>
</file>

<file path=xl/ctrlProps/ctrlProp6.xml><?xml version="1.0" encoding="utf-8"?>
<formControlPr xmlns="http://schemas.microsoft.com/office/spreadsheetml/2009/9/main" objectType="CheckBox" fmlaLink="$AQ$27" lockText="1" noThreeD="1"/>
</file>

<file path=xl/ctrlProps/ctrlProp7.xml><?xml version="1.0" encoding="utf-8"?>
<formControlPr xmlns="http://schemas.microsoft.com/office/spreadsheetml/2009/9/main" objectType="CheckBox" fmlaLink="$AQ$33" lockText="1" noThreeD="1"/>
</file>

<file path=xl/ctrlProps/ctrlProp8.xml><?xml version="1.0" encoding="utf-8"?>
<formControlPr xmlns="http://schemas.microsoft.com/office/spreadsheetml/2009/9/main" objectType="CheckBox" fmlaLink="$AQ$30" lockText="1" noThreeD="1"/>
</file>

<file path=xl/ctrlProps/ctrlProp9.xml><?xml version="1.0" encoding="utf-8"?>
<formControlPr xmlns="http://schemas.microsoft.com/office/spreadsheetml/2009/9/main" objectType="CheckBox" fmlaLink="$AQ$18"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171450</xdr:colOff>
          <xdr:row>38</xdr:row>
          <xdr:rowOff>38100</xdr:rowOff>
        </xdr:from>
        <xdr:to>
          <xdr:col>7</xdr:col>
          <xdr:colOff>38100</xdr:colOff>
          <xdr:row>38</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14</xdr:col>
      <xdr:colOff>47625</xdr:colOff>
      <xdr:row>40</xdr:row>
      <xdr:rowOff>209550</xdr:rowOff>
    </xdr:from>
    <xdr:to>
      <xdr:col>14</xdr:col>
      <xdr:colOff>161925</xdr:colOff>
      <xdr:row>41</xdr:row>
      <xdr:rowOff>66675</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847975" y="8943975"/>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40</xdr:row>
      <xdr:rowOff>209550</xdr:rowOff>
    </xdr:from>
    <xdr:to>
      <xdr:col>24</xdr:col>
      <xdr:colOff>161925</xdr:colOff>
      <xdr:row>41</xdr:row>
      <xdr:rowOff>66675</xdr:rowOff>
    </xdr:to>
    <xdr:sp macro="" textlink="">
      <xdr:nvSpPr>
        <xdr:cNvPr id="13" name="矢印: 右 12">
          <a:extLst>
            <a:ext uri="{FF2B5EF4-FFF2-40B4-BE49-F238E27FC236}">
              <a16:creationId xmlns:a16="http://schemas.microsoft.com/office/drawing/2014/main" id="{00000000-0008-0000-0000-00000D000000}"/>
            </a:ext>
          </a:extLst>
        </xdr:cNvPr>
        <xdr:cNvSpPr/>
      </xdr:nvSpPr>
      <xdr:spPr>
        <a:xfrm>
          <a:off x="4248150" y="8943975"/>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40</xdr:row>
      <xdr:rowOff>209550</xdr:rowOff>
    </xdr:from>
    <xdr:to>
      <xdr:col>31</xdr:col>
      <xdr:colOff>161925</xdr:colOff>
      <xdr:row>41</xdr:row>
      <xdr:rowOff>66675</xdr:rowOff>
    </xdr:to>
    <xdr:sp macro="" textlink="">
      <xdr:nvSpPr>
        <xdr:cNvPr id="14" name="矢印: 右 13">
          <a:extLst>
            <a:ext uri="{FF2B5EF4-FFF2-40B4-BE49-F238E27FC236}">
              <a16:creationId xmlns:a16="http://schemas.microsoft.com/office/drawing/2014/main" id="{00000000-0008-0000-0000-00000E000000}"/>
            </a:ext>
          </a:extLst>
        </xdr:cNvPr>
        <xdr:cNvSpPr/>
      </xdr:nvSpPr>
      <xdr:spPr>
        <a:xfrm>
          <a:off x="5448300" y="8943975"/>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142875</xdr:colOff>
          <xdr:row>17</xdr:row>
          <xdr:rowOff>19050</xdr:rowOff>
        </xdr:from>
        <xdr:to>
          <xdr:col>14</xdr:col>
          <xdr:colOff>57150</xdr:colOff>
          <xdr:row>18</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20</xdr:row>
          <xdr:rowOff>9525</xdr:rowOff>
        </xdr:from>
        <xdr:to>
          <xdr:col>14</xdr:col>
          <xdr:colOff>47625</xdr:colOff>
          <xdr:row>21</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23</xdr:row>
          <xdr:rowOff>9525</xdr:rowOff>
        </xdr:from>
        <xdr:to>
          <xdr:col>14</xdr:col>
          <xdr:colOff>47625</xdr:colOff>
          <xdr:row>24</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18</xdr:row>
          <xdr:rowOff>19050</xdr:rowOff>
        </xdr:from>
        <xdr:to>
          <xdr:col>14</xdr:col>
          <xdr:colOff>57150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19050</xdr:rowOff>
        </xdr:from>
        <xdr:to>
          <xdr:col>14</xdr:col>
          <xdr:colOff>57150</xdr:colOff>
          <xdr:row>25</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21</xdr:row>
          <xdr:rowOff>9525</xdr:rowOff>
        </xdr:from>
        <xdr:to>
          <xdr:col>14</xdr:col>
          <xdr:colOff>47625</xdr:colOff>
          <xdr:row>22</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19050</xdr:rowOff>
        </xdr:from>
        <xdr:to>
          <xdr:col>14</xdr:col>
          <xdr:colOff>57150</xdr:colOff>
          <xdr:row>28</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29</xdr:row>
          <xdr:rowOff>9525</xdr:rowOff>
        </xdr:from>
        <xdr:to>
          <xdr:col>14</xdr:col>
          <xdr:colOff>47625</xdr:colOff>
          <xdr:row>31</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32</xdr:row>
          <xdr:rowOff>9525</xdr:rowOff>
        </xdr:from>
        <xdr:to>
          <xdr:col>14</xdr:col>
          <xdr:colOff>47625</xdr:colOff>
          <xdr:row>34</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171450</xdr:colOff>
          <xdr:row>38</xdr:row>
          <xdr:rowOff>38100</xdr:rowOff>
        </xdr:from>
        <xdr:to>
          <xdr:col>7</xdr:col>
          <xdr:colOff>38100</xdr:colOff>
          <xdr:row>38</xdr:row>
          <xdr:rowOff>209550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14</xdr:col>
      <xdr:colOff>47625</xdr:colOff>
      <xdr:row>40</xdr:row>
      <xdr:rowOff>209550</xdr:rowOff>
    </xdr:from>
    <xdr:to>
      <xdr:col>14</xdr:col>
      <xdr:colOff>161925</xdr:colOff>
      <xdr:row>41</xdr:row>
      <xdr:rowOff>66675</xdr:rowOff>
    </xdr:to>
    <xdr:sp macro="" textlink="">
      <xdr:nvSpPr>
        <xdr:cNvPr id="2" name="矢印: 右 1">
          <a:extLst>
            <a:ext uri="{FF2B5EF4-FFF2-40B4-BE49-F238E27FC236}">
              <a16:creationId xmlns:a16="http://schemas.microsoft.com/office/drawing/2014/main" id="{8AFA199F-24BD-4DFB-A0AA-14E26921063F}"/>
            </a:ext>
          </a:extLst>
        </xdr:cNvPr>
        <xdr:cNvSpPr/>
      </xdr:nvSpPr>
      <xdr:spPr>
        <a:xfrm>
          <a:off x="2800350" y="918210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40</xdr:row>
      <xdr:rowOff>209550</xdr:rowOff>
    </xdr:from>
    <xdr:to>
      <xdr:col>24</xdr:col>
      <xdr:colOff>161925</xdr:colOff>
      <xdr:row>41</xdr:row>
      <xdr:rowOff>66675</xdr:rowOff>
    </xdr:to>
    <xdr:sp macro="" textlink="">
      <xdr:nvSpPr>
        <xdr:cNvPr id="3" name="矢印: 右 2">
          <a:extLst>
            <a:ext uri="{FF2B5EF4-FFF2-40B4-BE49-F238E27FC236}">
              <a16:creationId xmlns:a16="http://schemas.microsoft.com/office/drawing/2014/main" id="{C10CDDD5-6721-49EC-AB47-6FEF5EEF6684}"/>
            </a:ext>
          </a:extLst>
        </xdr:cNvPr>
        <xdr:cNvSpPr/>
      </xdr:nvSpPr>
      <xdr:spPr>
        <a:xfrm>
          <a:off x="4419600" y="918210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40</xdr:row>
      <xdr:rowOff>209550</xdr:rowOff>
    </xdr:from>
    <xdr:to>
      <xdr:col>31</xdr:col>
      <xdr:colOff>161925</xdr:colOff>
      <xdr:row>41</xdr:row>
      <xdr:rowOff>66675</xdr:rowOff>
    </xdr:to>
    <xdr:sp macro="" textlink="">
      <xdr:nvSpPr>
        <xdr:cNvPr id="4" name="矢印: 右 3">
          <a:extLst>
            <a:ext uri="{FF2B5EF4-FFF2-40B4-BE49-F238E27FC236}">
              <a16:creationId xmlns:a16="http://schemas.microsoft.com/office/drawing/2014/main" id="{41BA9B76-79DF-4EF6-BA42-D98BF9DDF0A0}"/>
            </a:ext>
          </a:extLst>
        </xdr:cNvPr>
        <xdr:cNvSpPr/>
      </xdr:nvSpPr>
      <xdr:spPr>
        <a:xfrm>
          <a:off x="5553075" y="918210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142875</xdr:colOff>
          <xdr:row>17</xdr:row>
          <xdr:rowOff>19050</xdr:rowOff>
        </xdr:from>
        <xdr:to>
          <xdr:col>14</xdr:col>
          <xdr:colOff>57150</xdr:colOff>
          <xdr:row>18</xdr:row>
          <xdr:rowOff>19050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20</xdr:row>
          <xdr:rowOff>9525</xdr:rowOff>
        </xdr:from>
        <xdr:to>
          <xdr:col>14</xdr:col>
          <xdr:colOff>47625</xdr:colOff>
          <xdr:row>21</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23</xdr:row>
          <xdr:rowOff>9525</xdr:rowOff>
        </xdr:from>
        <xdr:to>
          <xdr:col>14</xdr:col>
          <xdr:colOff>47625</xdr:colOff>
          <xdr:row>24</xdr:row>
          <xdr:rowOff>9525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18</xdr:row>
          <xdr:rowOff>19050</xdr:rowOff>
        </xdr:from>
        <xdr:to>
          <xdr:col>14</xdr:col>
          <xdr:colOff>57150</xdr:colOff>
          <xdr:row>19</xdr:row>
          <xdr:rowOff>19050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19050</xdr:rowOff>
        </xdr:from>
        <xdr:to>
          <xdr:col>14</xdr:col>
          <xdr:colOff>57150</xdr:colOff>
          <xdr:row>25</xdr:row>
          <xdr:rowOff>19050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21</xdr:row>
          <xdr:rowOff>9525</xdr:rowOff>
        </xdr:from>
        <xdr:to>
          <xdr:col>14</xdr:col>
          <xdr:colOff>47625</xdr:colOff>
          <xdr:row>22</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19050</xdr:rowOff>
        </xdr:from>
        <xdr:to>
          <xdr:col>14</xdr:col>
          <xdr:colOff>57150</xdr:colOff>
          <xdr:row>27</xdr:row>
          <xdr:rowOff>19050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29</xdr:row>
          <xdr:rowOff>9525</xdr:rowOff>
        </xdr:from>
        <xdr:to>
          <xdr:col>14</xdr:col>
          <xdr:colOff>47625</xdr:colOff>
          <xdr:row>30</xdr:row>
          <xdr:rowOff>9525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32</xdr:row>
          <xdr:rowOff>9525</xdr:rowOff>
        </xdr:from>
        <xdr:to>
          <xdr:col>14</xdr:col>
          <xdr:colOff>47625</xdr:colOff>
          <xdr:row>33</xdr:row>
          <xdr:rowOff>9525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47625</xdr:colOff>
      <xdr:row>56</xdr:row>
      <xdr:rowOff>209550</xdr:rowOff>
    </xdr:from>
    <xdr:to>
      <xdr:col>14</xdr:col>
      <xdr:colOff>161925</xdr:colOff>
      <xdr:row>57</xdr:row>
      <xdr:rowOff>66675</xdr:rowOff>
    </xdr:to>
    <xdr:sp macro="" textlink="">
      <xdr:nvSpPr>
        <xdr:cNvPr id="10" name="矢印: 右 9">
          <a:extLst>
            <a:ext uri="{FF2B5EF4-FFF2-40B4-BE49-F238E27FC236}">
              <a16:creationId xmlns:a16="http://schemas.microsoft.com/office/drawing/2014/main" id="{00000000-0008-0000-0100-00000A000000}"/>
            </a:ext>
          </a:extLst>
        </xdr:cNvPr>
        <xdr:cNvSpPr/>
      </xdr:nvSpPr>
      <xdr:spPr>
        <a:xfrm>
          <a:off x="2543175" y="984885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56</xdr:row>
      <xdr:rowOff>209550</xdr:rowOff>
    </xdr:from>
    <xdr:to>
      <xdr:col>24</xdr:col>
      <xdr:colOff>161925</xdr:colOff>
      <xdr:row>57</xdr:row>
      <xdr:rowOff>66675</xdr:rowOff>
    </xdr:to>
    <xdr:sp macro="" textlink="">
      <xdr:nvSpPr>
        <xdr:cNvPr id="11" name="矢印: 右 10">
          <a:extLst>
            <a:ext uri="{FF2B5EF4-FFF2-40B4-BE49-F238E27FC236}">
              <a16:creationId xmlns:a16="http://schemas.microsoft.com/office/drawing/2014/main" id="{00000000-0008-0000-0100-00000B000000}"/>
            </a:ext>
          </a:extLst>
        </xdr:cNvPr>
        <xdr:cNvSpPr/>
      </xdr:nvSpPr>
      <xdr:spPr>
        <a:xfrm>
          <a:off x="4162425" y="984885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56</xdr:row>
      <xdr:rowOff>209550</xdr:rowOff>
    </xdr:from>
    <xdr:to>
      <xdr:col>31</xdr:col>
      <xdr:colOff>161925</xdr:colOff>
      <xdr:row>57</xdr:row>
      <xdr:rowOff>66675</xdr:rowOff>
    </xdr:to>
    <xdr:sp macro="" textlink="">
      <xdr:nvSpPr>
        <xdr:cNvPr id="12" name="矢印: 右 11">
          <a:extLst>
            <a:ext uri="{FF2B5EF4-FFF2-40B4-BE49-F238E27FC236}">
              <a16:creationId xmlns:a16="http://schemas.microsoft.com/office/drawing/2014/main" id="{00000000-0008-0000-0100-00000C000000}"/>
            </a:ext>
          </a:extLst>
        </xdr:cNvPr>
        <xdr:cNvSpPr/>
      </xdr:nvSpPr>
      <xdr:spPr>
        <a:xfrm>
          <a:off x="5295900" y="9848850"/>
          <a:ext cx="114300" cy="133350"/>
        </a:xfrm>
        <a:prstGeom prs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17</xdr:row>
          <xdr:rowOff>9525</xdr:rowOff>
        </xdr:from>
        <xdr:to>
          <xdr:col>14</xdr:col>
          <xdr:colOff>47625</xdr:colOff>
          <xdr:row>18</xdr:row>
          <xdr:rowOff>19050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2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17</xdr:row>
          <xdr:rowOff>266700</xdr:rowOff>
        </xdr:from>
        <xdr:to>
          <xdr:col>14</xdr:col>
          <xdr:colOff>47625</xdr:colOff>
          <xdr:row>19</xdr:row>
          <xdr:rowOff>38100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2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20</xdr:row>
          <xdr:rowOff>9525</xdr:rowOff>
        </xdr:from>
        <xdr:to>
          <xdr:col>14</xdr:col>
          <xdr:colOff>47625</xdr:colOff>
          <xdr:row>21</xdr:row>
          <xdr:rowOff>19050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2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20</xdr:row>
          <xdr:rowOff>266700</xdr:rowOff>
        </xdr:from>
        <xdr:to>
          <xdr:col>14</xdr:col>
          <xdr:colOff>47625</xdr:colOff>
          <xdr:row>22</xdr:row>
          <xdr:rowOff>38100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2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23</xdr:row>
          <xdr:rowOff>9525</xdr:rowOff>
        </xdr:from>
        <xdr:to>
          <xdr:col>14</xdr:col>
          <xdr:colOff>47625</xdr:colOff>
          <xdr:row>24</xdr:row>
          <xdr:rowOff>19050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2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23</xdr:row>
          <xdr:rowOff>266700</xdr:rowOff>
        </xdr:from>
        <xdr:to>
          <xdr:col>14</xdr:col>
          <xdr:colOff>47625</xdr:colOff>
          <xdr:row>25</xdr:row>
          <xdr:rowOff>38100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2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19050</xdr:rowOff>
        </xdr:from>
        <xdr:to>
          <xdr:col>14</xdr:col>
          <xdr:colOff>57150</xdr:colOff>
          <xdr:row>28</xdr:row>
          <xdr:rowOff>19050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2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29</xdr:row>
          <xdr:rowOff>9525</xdr:rowOff>
        </xdr:from>
        <xdr:to>
          <xdr:col>14</xdr:col>
          <xdr:colOff>47625</xdr:colOff>
          <xdr:row>31</xdr:row>
          <xdr:rowOff>9525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2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32</xdr:row>
          <xdr:rowOff>9525</xdr:rowOff>
        </xdr:from>
        <xdr:to>
          <xdr:col>14</xdr:col>
          <xdr:colOff>47625</xdr:colOff>
          <xdr:row>34</xdr:row>
          <xdr:rowOff>9525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2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180975</xdr:colOff>
          <xdr:row>45</xdr:row>
          <xdr:rowOff>9525</xdr:rowOff>
        </xdr:from>
        <xdr:to>
          <xdr:col>7</xdr:col>
          <xdr:colOff>47625</xdr:colOff>
          <xdr:row>46</xdr:row>
          <xdr:rowOff>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3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19050</xdr:rowOff>
        </xdr:from>
        <xdr:to>
          <xdr:col>14</xdr:col>
          <xdr:colOff>57150</xdr:colOff>
          <xdr:row>25</xdr:row>
          <xdr:rowOff>19050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3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27</xdr:row>
          <xdr:rowOff>9525</xdr:rowOff>
        </xdr:from>
        <xdr:to>
          <xdr:col>14</xdr:col>
          <xdr:colOff>47625</xdr:colOff>
          <xdr:row>28</xdr:row>
          <xdr:rowOff>9525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3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30</xdr:row>
          <xdr:rowOff>9525</xdr:rowOff>
        </xdr:from>
        <xdr:to>
          <xdr:col>14</xdr:col>
          <xdr:colOff>47625</xdr:colOff>
          <xdr:row>31</xdr:row>
          <xdr:rowOff>9525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3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25</xdr:row>
          <xdr:rowOff>19050</xdr:rowOff>
        </xdr:from>
        <xdr:to>
          <xdr:col>14</xdr:col>
          <xdr:colOff>57150</xdr:colOff>
          <xdr:row>26</xdr:row>
          <xdr:rowOff>19050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3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31</xdr:row>
          <xdr:rowOff>19050</xdr:rowOff>
        </xdr:from>
        <xdr:to>
          <xdr:col>14</xdr:col>
          <xdr:colOff>57150</xdr:colOff>
          <xdr:row>32</xdr:row>
          <xdr:rowOff>19050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3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9525</xdr:rowOff>
        </xdr:from>
        <xdr:to>
          <xdr:col>14</xdr:col>
          <xdr:colOff>47625</xdr:colOff>
          <xdr:row>29</xdr:row>
          <xdr:rowOff>9525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3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33</xdr:row>
          <xdr:rowOff>19050</xdr:rowOff>
        </xdr:from>
        <xdr:to>
          <xdr:col>14</xdr:col>
          <xdr:colOff>57150</xdr:colOff>
          <xdr:row>35</xdr:row>
          <xdr:rowOff>19050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3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36</xdr:row>
          <xdr:rowOff>9525</xdr:rowOff>
        </xdr:from>
        <xdr:to>
          <xdr:col>14</xdr:col>
          <xdr:colOff>47625</xdr:colOff>
          <xdr:row>38</xdr:row>
          <xdr:rowOff>9525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3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39</xdr:row>
          <xdr:rowOff>9525</xdr:rowOff>
        </xdr:from>
        <xdr:to>
          <xdr:col>14</xdr:col>
          <xdr:colOff>47625</xdr:colOff>
          <xdr:row>41</xdr:row>
          <xdr:rowOff>9525</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3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12456;&#12522;&#12450;&#12510;&#12493;&#12472;&#12513;&#12531;&#12488;\&#38463;&#30693;&#12414;&#12385;&#24195;&#22580;\&#38463;&#30693;&#12414;&#12385;&#24195;&#22580;&#21033;&#29992;&#30003;&#35531;&#26360;&#39006;\&#38463;&#30693;&#12414;&#12385;&#24195;&#22580;&#21033;&#29992;&#30003;&#35531;&#26360;ver.01.xlsx" TargetMode="External"/><Relationship Id="rId1" Type="http://schemas.openxmlformats.org/officeDocument/2006/relationships/externalLinkPath" Target="/&#12456;&#12522;&#12450;&#12510;&#12493;&#12472;&#12513;&#12531;&#12488;/&#38463;&#30693;&#12414;&#12385;&#24195;&#22580;/&#38463;&#30693;&#12414;&#12385;&#24195;&#22580;&#21033;&#29992;&#30003;&#35531;&#26360;&#39006;/&#38463;&#30693;&#12414;&#12385;&#24195;&#22580;&#21033;&#29992;&#30003;&#35531;&#26360;ver.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利用申請書"/>
      <sheetName val="請求書"/>
      <sheetName val="利用許可書"/>
      <sheetName val="利用申請書 (記入例)"/>
    </sheetNames>
    <sheetDataSet>
      <sheetData sheetId="0">
        <row r="21">
          <cell r="I21">
            <v>1</v>
          </cell>
        </row>
      </sheetData>
      <sheetData sheetId="1" refreshError="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4.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EB3D-99EB-45A1-A47F-1DB1A4A7CFEF}">
  <sheetPr>
    <tabColor theme="5" tint="0.79998168889431442"/>
  </sheetPr>
  <dimension ref="A1:BC60"/>
  <sheetViews>
    <sheetView tabSelected="1" view="pageBreakPreview" zoomScaleNormal="100" zoomScaleSheetLayoutView="100" workbookViewId="0">
      <selection activeCell="AD10" sqref="AD10:AF10"/>
    </sheetView>
  </sheetViews>
  <sheetFormatPr defaultColWidth="2.625" defaultRowHeight="13.5"/>
  <cols>
    <col min="1" max="6" width="2.625" style="3" customWidth="1"/>
    <col min="7" max="7" width="2.125" style="3" customWidth="1"/>
    <col min="8" max="8" width="5.5" style="3" customWidth="1"/>
    <col min="9" max="39" width="2.125" style="3" customWidth="1"/>
    <col min="40" max="46" width="2.625" style="3"/>
    <col min="47" max="47" width="2.625" style="3" customWidth="1"/>
    <col min="48" max="53" width="2.625" style="3"/>
    <col min="54" max="54" width="4.5" style="3" bestFit="1" customWidth="1"/>
    <col min="55" max="16384" width="2.625" style="3"/>
  </cols>
  <sheetData>
    <row r="1" spans="1:48">
      <c r="AF1" s="22"/>
      <c r="AK1" s="22" t="s">
        <v>3</v>
      </c>
    </row>
    <row r="2" spans="1:48" s="1" customFormat="1" ht="15" customHeight="1">
      <c r="A2" s="1" t="s">
        <v>0</v>
      </c>
      <c r="I2" s="2"/>
      <c r="AP2" s="3"/>
    </row>
    <row r="3" spans="1:48" ht="18" customHeight="1">
      <c r="A3" s="3" t="s">
        <v>1</v>
      </c>
      <c r="AG3" s="48"/>
      <c r="AL3" s="48"/>
      <c r="AM3" s="48"/>
    </row>
    <row r="4" spans="1:48" ht="6.75" customHeight="1"/>
    <row r="5" spans="1:48" ht="17.25">
      <c r="A5" s="231" t="s">
        <v>115</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row>
    <row r="6" spans="1:48" ht="6" customHeight="1"/>
    <row r="7" spans="1:48" ht="15" customHeight="1">
      <c r="A7" s="230" t="s">
        <v>116</v>
      </c>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36"/>
      <c r="AJ7" s="36"/>
      <c r="AK7" s="36"/>
      <c r="AL7" s="36"/>
      <c r="AM7" s="36"/>
    </row>
    <row r="8" spans="1:48" ht="15" customHeight="1">
      <c r="A8" s="230" t="s">
        <v>117</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36"/>
      <c r="AJ8" s="36"/>
      <c r="AK8" s="36"/>
      <c r="AL8" s="36"/>
      <c r="AM8" s="36"/>
    </row>
    <row r="9" spans="1:48" ht="6.75" customHeight="1" thickBot="1"/>
    <row r="10" spans="1:48" ht="21.95" customHeight="1" thickBot="1">
      <c r="A10" s="4" t="s">
        <v>2</v>
      </c>
      <c r="J10" s="10"/>
      <c r="K10" s="10"/>
      <c r="L10" s="10"/>
      <c r="M10" s="10"/>
      <c r="N10" s="10"/>
      <c r="O10" s="10"/>
      <c r="P10" s="10"/>
      <c r="Q10" s="10"/>
      <c r="R10" s="10"/>
      <c r="S10" s="10"/>
      <c r="T10" s="11"/>
      <c r="U10" s="182" t="s">
        <v>10</v>
      </c>
      <c r="V10" s="183"/>
      <c r="W10" s="183"/>
      <c r="X10" s="183"/>
      <c r="Y10" s="183"/>
      <c r="Z10" s="184"/>
      <c r="AA10" s="157" t="s">
        <v>4</v>
      </c>
      <c r="AB10" s="158"/>
      <c r="AC10" s="158"/>
      <c r="AD10" s="176"/>
      <c r="AE10" s="176"/>
      <c r="AF10" s="176"/>
      <c r="AG10" s="46" t="s">
        <v>7</v>
      </c>
      <c r="AH10" s="176"/>
      <c r="AI10" s="176"/>
      <c r="AJ10" s="46" t="s">
        <v>6</v>
      </c>
      <c r="AK10" s="176"/>
      <c r="AL10" s="176"/>
      <c r="AM10" s="95" t="s">
        <v>5</v>
      </c>
    </row>
    <row r="11" spans="1:48" ht="21.75" customHeight="1">
      <c r="A11" s="227" t="s">
        <v>66</v>
      </c>
      <c r="B11" s="228"/>
      <c r="C11" s="228"/>
      <c r="D11" s="228"/>
      <c r="E11" s="228"/>
      <c r="F11" s="229"/>
      <c r="G11" s="155" t="s">
        <v>8</v>
      </c>
      <c r="H11" s="156"/>
      <c r="I11" s="156"/>
      <c r="J11" s="153"/>
      <c r="K11" s="154"/>
      <c r="L11" s="154"/>
      <c r="M11" s="154"/>
      <c r="N11" s="154"/>
      <c r="O11" s="154"/>
      <c r="P11" s="154"/>
      <c r="Q11" s="154"/>
      <c r="R11" s="154"/>
      <c r="S11" s="154"/>
      <c r="T11" s="154"/>
      <c r="U11" s="154"/>
      <c r="V11" s="154"/>
      <c r="W11" s="154"/>
      <c r="X11" s="154"/>
      <c r="Y11" s="154"/>
      <c r="Z11" s="154"/>
      <c r="AA11" s="154"/>
      <c r="AB11" s="154"/>
      <c r="AC11" s="154"/>
      <c r="AD11" s="154"/>
      <c r="AE11" s="154"/>
      <c r="AF11" s="159" t="s">
        <v>77</v>
      </c>
      <c r="AG11" s="160"/>
      <c r="AH11" s="160"/>
      <c r="AI11" s="160"/>
      <c r="AJ11" s="160"/>
      <c r="AK11" s="160"/>
      <c r="AL11" s="160"/>
      <c r="AM11" s="161"/>
      <c r="AN11" s="50"/>
      <c r="AO11" s="50"/>
      <c r="AP11" s="50"/>
      <c r="AQ11" s="50"/>
    </row>
    <row r="12" spans="1:48" ht="21.95" customHeight="1">
      <c r="A12" s="201"/>
      <c r="B12" s="202"/>
      <c r="C12" s="202"/>
      <c r="D12" s="202"/>
      <c r="E12" s="202"/>
      <c r="F12" s="203"/>
      <c r="G12" s="173" t="s">
        <v>63</v>
      </c>
      <c r="H12" s="174"/>
      <c r="I12" s="175"/>
      <c r="J12" s="35" t="s">
        <v>11</v>
      </c>
      <c r="K12" s="148"/>
      <c r="L12" s="148"/>
      <c r="M12" s="148"/>
      <c r="N12" s="148"/>
      <c r="O12" s="149"/>
      <c r="P12" s="162"/>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4"/>
    </row>
    <row r="13" spans="1:48" ht="21.95" customHeight="1">
      <c r="A13" s="204"/>
      <c r="B13" s="205"/>
      <c r="C13" s="205"/>
      <c r="D13" s="205"/>
      <c r="E13" s="205"/>
      <c r="F13" s="206"/>
      <c r="G13" s="171" t="s">
        <v>64</v>
      </c>
      <c r="H13" s="172"/>
      <c r="I13" s="172"/>
      <c r="J13" s="150"/>
      <c r="K13" s="151"/>
      <c r="L13" s="151"/>
      <c r="M13" s="151"/>
      <c r="N13" s="151"/>
      <c r="O13" s="151"/>
      <c r="P13" s="151"/>
      <c r="Q13" s="151"/>
      <c r="R13" s="151"/>
      <c r="S13" s="151"/>
      <c r="T13" s="151"/>
      <c r="U13" s="151"/>
      <c r="V13" s="151"/>
      <c r="W13" s="152"/>
      <c r="X13" s="172" t="s">
        <v>12</v>
      </c>
      <c r="Y13" s="172"/>
      <c r="Z13" s="177"/>
      <c r="AA13" s="177"/>
      <c r="AB13" s="177"/>
      <c r="AC13" s="6" t="s">
        <v>13</v>
      </c>
      <c r="AD13" s="177"/>
      <c r="AE13" s="177"/>
      <c r="AF13" s="177"/>
      <c r="AG13" s="177"/>
      <c r="AH13" s="6" t="s">
        <v>14</v>
      </c>
      <c r="AI13" s="177"/>
      <c r="AJ13" s="177"/>
      <c r="AK13" s="177"/>
      <c r="AL13" s="177"/>
      <c r="AM13" s="178"/>
      <c r="AN13" s="135"/>
      <c r="AO13" s="135"/>
      <c r="AP13" s="135"/>
      <c r="AQ13" s="135"/>
      <c r="AR13" s="55"/>
      <c r="AV13" s="49"/>
    </row>
    <row r="14" spans="1:48" ht="21.95" customHeight="1">
      <c r="A14" s="198" t="s">
        <v>24</v>
      </c>
      <c r="B14" s="199"/>
      <c r="C14" s="199"/>
      <c r="D14" s="199"/>
      <c r="E14" s="199"/>
      <c r="F14" s="200"/>
      <c r="G14" s="165" t="s">
        <v>63</v>
      </c>
      <c r="H14" s="166"/>
      <c r="I14" s="167"/>
      <c r="J14" s="35" t="s">
        <v>11</v>
      </c>
      <c r="K14" s="148"/>
      <c r="L14" s="148"/>
      <c r="M14" s="148"/>
      <c r="N14" s="148"/>
      <c r="O14" s="149"/>
      <c r="P14" s="162"/>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4"/>
    </row>
    <row r="15" spans="1:48" ht="21.95" customHeight="1">
      <c r="A15" s="204"/>
      <c r="B15" s="205"/>
      <c r="C15" s="205"/>
      <c r="D15" s="205"/>
      <c r="E15" s="205"/>
      <c r="F15" s="206"/>
      <c r="G15" s="168" t="s">
        <v>64</v>
      </c>
      <c r="H15" s="169"/>
      <c r="I15" s="170"/>
      <c r="J15" s="150"/>
      <c r="K15" s="151"/>
      <c r="L15" s="151"/>
      <c r="M15" s="151"/>
      <c r="N15" s="151"/>
      <c r="O15" s="151"/>
      <c r="P15" s="151"/>
      <c r="Q15" s="151"/>
      <c r="R15" s="151"/>
      <c r="S15" s="151"/>
      <c r="T15" s="151"/>
      <c r="U15" s="151"/>
      <c r="V15" s="151"/>
      <c r="W15" s="152"/>
      <c r="X15" s="172" t="s">
        <v>12</v>
      </c>
      <c r="Y15" s="172"/>
      <c r="Z15" s="177"/>
      <c r="AA15" s="177"/>
      <c r="AB15" s="177"/>
      <c r="AC15" s="6" t="s">
        <v>13</v>
      </c>
      <c r="AD15" s="177"/>
      <c r="AE15" s="177"/>
      <c r="AF15" s="177"/>
      <c r="AG15" s="177"/>
      <c r="AH15" s="6" t="s">
        <v>14</v>
      </c>
      <c r="AI15" s="177"/>
      <c r="AJ15" s="177"/>
      <c r="AK15" s="177"/>
      <c r="AL15" s="177"/>
      <c r="AM15" s="178"/>
    </row>
    <row r="16" spans="1:48" ht="21.95" customHeight="1">
      <c r="A16" s="213"/>
      <c r="B16" s="214"/>
      <c r="C16" s="214"/>
      <c r="D16" s="214"/>
      <c r="E16" s="214"/>
      <c r="F16" s="215"/>
      <c r="G16" s="138" t="s">
        <v>68</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244"/>
      <c r="AH16" s="179" t="s">
        <v>67</v>
      </c>
      <c r="AI16" s="180"/>
      <c r="AJ16" s="180"/>
      <c r="AK16" s="180"/>
      <c r="AL16" s="180"/>
      <c r="AM16" s="181"/>
    </row>
    <row r="17" spans="1:54" ht="19.5" customHeight="1">
      <c r="A17" s="198" t="s">
        <v>123</v>
      </c>
      <c r="B17" s="238"/>
      <c r="C17" s="238"/>
      <c r="D17" s="238"/>
      <c r="E17" s="238"/>
      <c r="F17" s="239"/>
      <c r="G17" s="123" t="s">
        <v>33</v>
      </c>
      <c r="H17" s="124"/>
      <c r="I17" s="120"/>
      <c r="J17" s="120"/>
      <c r="K17" s="120"/>
      <c r="L17" s="57" t="s">
        <v>7</v>
      </c>
      <c r="M17" s="120"/>
      <c r="N17" s="120"/>
      <c r="O17" s="57" t="s">
        <v>6</v>
      </c>
      <c r="P17" s="120"/>
      <c r="Q17" s="120"/>
      <c r="R17" s="57" t="s">
        <v>5</v>
      </c>
      <c r="S17" s="57" t="s">
        <v>13</v>
      </c>
      <c r="T17" s="243" t="str">
        <f>IF(P17="","",TEXT(WEEKDAY(AQ17),"aaa"))</f>
        <v/>
      </c>
      <c r="U17" s="243"/>
      <c r="V17" s="57" t="s">
        <v>14</v>
      </c>
      <c r="W17" s="120"/>
      <c r="X17" s="120"/>
      <c r="Y17" s="58" t="s">
        <v>37</v>
      </c>
      <c r="Z17" s="131"/>
      <c r="AA17" s="131"/>
      <c r="AB17" s="59" t="s">
        <v>9</v>
      </c>
      <c r="AC17" s="120"/>
      <c r="AD17" s="120"/>
      <c r="AE17" s="58" t="s">
        <v>37</v>
      </c>
      <c r="AF17" s="131"/>
      <c r="AG17" s="131"/>
      <c r="AH17" s="60" t="s">
        <v>69</v>
      </c>
      <c r="AI17" s="145"/>
      <c r="AJ17" s="145"/>
      <c r="AK17" s="145"/>
      <c r="AL17" s="145"/>
      <c r="AM17" s="62" t="s">
        <v>70</v>
      </c>
      <c r="AQ17" s="136" t="str">
        <f>I17&amp;"/"&amp;M17&amp;"/"&amp;P17</f>
        <v>//</v>
      </c>
      <c r="AR17" s="136"/>
      <c r="AS17" s="136"/>
      <c r="AT17" s="136"/>
      <c r="AV17" s="136"/>
      <c r="AW17" s="137"/>
      <c r="AX17" s="137"/>
      <c r="AY17" s="137"/>
      <c r="AZ17" s="47"/>
    </row>
    <row r="18" spans="1:54" ht="19.5" customHeight="1">
      <c r="A18" s="240"/>
      <c r="B18" s="241"/>
      <c r="C18" s="241"/>
      <c r="D18" s="241"/>
      <c r="E18" s="241"/>
      <c r="F18" s="242"/>
      <c r="G18" s="125"/>
      <c r="H18" s="126"/>
      <c r="I18" s="129" t="s">
        <v>119</v>
      </c>
      <c r="J18" s="129"/>
      <c r="K18" s="129"/>
      <c r="L18" s="129"/>
      <c r="M18" s="130"/>
      <c r="N18" s="53"/>
      <c r="O18" s="117" t="s">
        <v>137</v>
      </c>
      <c r="P18" s="117"/>
      <c r="Q18" s="117"/>
      <c r="R18" s="117"/>
      <c r="S18" s="117"/>
      <c r="T18" s="117"/>
      <c r="U18" s="117"/>
      <c r="V18" s="118" t="s">
        <v>138</v>
      </c>
      <c r="W18" s="118"/>
      <c r="X18" s="118"/>
      <c r="Y18" s="118"/>
      <c r="Z18" s="118"/>
      <c r="AA18" s="119"/>
      <c r="AB18" s="146" t="s">
        <v>118</v>
      </c>
      <c r="AC18" s="147"/>
      <c r="AD18" s="147"/>
      <c r="AE18" s="147"/>
      <c r="AF18" s="121"/>
      <c r="AG18" s="122"/>
      <c r="AH18" s="56" t="s">
        <v>69</v>
      </c>
      <c r="AI18" s="144">
        <f>AF18*$AY$18</f>
        <v>0</v>
      </c>
      <c r="AJ18" s="144"/>
      <c r="AK18" s="144"/>
      <c r="AL18" s="144"/>
      <c r="AM18" s="63" t="s">
        <v>70</v>
      </c>
      <c r="AN18" s="47"/>
      <c r="AQ18" s="141" t="b">
        <v>0</v>
      </c>
      <c r="AR18" s="142"/>
      <c r="AS18" s="143"/>
      <c r="AU18" s="138" t="b">
        <v>0</v>
      </c>
      <c r="AV18" s="139"/>
      <c r="AW18" s="140"/>
      <c r="AY18" s="137">
        <v>1100</v>
      </c>
      <c r="AZ18" s="137"/>
      <c r="BA18" s="137"/>
      <c r="BB18" s="3">
        <v>110</v>
      </c>
    </row>
    <row r="19" spans="1:54" ht="19.5" customHeight="1">
      <c r="A19" s="240"/>
      <c r="B19" s="241"/>
      <c r="C19" s="241"/>
      <c r="D19" s="241"/>
      <c r="E19" s="241"/>
      <c r="F19" s="242"/>
      <c r="G19" s="127"/>
      <c r="H19" s="128"/>
      <c r="I19" s="232" t="s">
        <v>124</v>
      </c>
      <c r="J19" s="232"/>
      <c r="K19" s="232"/>
      <c r="L19" s="232"/>
      <c r="M19" s="233"/>
      <c r="N19" s="97"/>
      <c r="O19" s="132" t="s">
        <v>136</v>
      </c>
      <c r="P19" s="132"/>
      <c r="Q19" s="132"/>
      <c r="R19" s="132"/>
      <c r="S19" s="132"/>
      <c r="T19" s="132"/>
      <c r="U19" s="132"/>
      <c r="V19" s="133"/>
      <c r="W19" s="133"/>
      <c r="X19" s="133"/>
      <c r="Y19" s="133"/>
      <c r="Z19" s="133"/>
      <c r="AA19" s="134"/>
      <c r="AB19" s="234"/>
      <c r="AC19" s="235"/>
      <c r="AD19" s="235"/>
      <c r="AE19" s="235"/>
      <c r="AF19" s="236"/>
      <c r="AG19" s="237"/>
      <c r="AH19" s="56" t="s">
        <v>69</v>
      </c>
      <c r="AI19" s="144">
        <f>IF(AQ19=TRUE,550,0)</f>
        <v>0</v>
      </c>
      <c r="AJ19" s="144"/>
      <c r="AK19" s="144"/>
      <c r="AL19" s="144"/>
      <c r="AM19" s="63" t="s">
        <v>70</v>
      </c>
      <c r="AQ19" s="141" t="b">
        <v>0</v>
      </c>
      <c r="AR19" s="142"/>
      <c r="AS19" s="143"/>
      <c r="AU19" s="138" t="b">
        <v>0</v>
      </c>
      <c r="AV19" s="139"/>
      <c r="AW19" s="140"/>
      <c r="AY19" s="137">
        <v>550</v>
      </c>
      <c r="AZ19" s="137"/>
      <c r="BA19" s="137"/>
    </row>
    <row r="20" spans="1:54" ht="19.5" customHeight="1">
      <c r="A20" s="240"/>
      <c r="B20" s="241"/>
      <c r="C20" s="241"/>
      <c r="D20" s="241"/>
      <c r="E20" s="241"/>
      <c r="F20" s="242"/>
      <c r="G20" s="123" t="s">
        <v>34</v>
      </c>
      <c r="H20" s="124"/>
      <c r="I20" s="120"/>
      <c r="J20" s="120"/>
      <c r="K20" s="120"/>
      <c r="L20" s="57" t="s">
        <v>7</v>
      </c>
      <c r="M20" s="120"/>
      <c r="N20" s="120"/>
      <c r="O20" s="57" t="s">
        <v>6</v>
      </c>
      <c r="P20" s="120"/>
      <c r="Q20" s="120"/>
      <c r="R20" s="57" t="s">
        <v>5</v>
      </c>
      <c r="S20" s="57" t="s">
        <v>13</v>
      </c>
      <c r="T20" s="243" t="str">
        <f>IF(P20="","",TEXT(WEEKDAY(AQ20),"aaa"))</f>
        <v/>
      </c>
      <c r="U20" s="243"/>
      <c r="V20" s="57" t="s">
        <v>14</v>
      </c>
      <c r="W20" s="120"/>
      <c r="X20" s="120"/>
      <c r="Y20" s="58" t="s">
        <v>37</v>
      </c>
      <c r="Z20" s="131"/>
      <c r="AA20" s="131"/>
      <c r="AB20" s="59" t="s">
        <v>9</v>
      </c>
      <c r="AC20" s="120"/>
      <c r="AD20" s="120"/>
      <c r="AE20" s="58" t="s">
        <v>37</v>
      </c>
      <c r="AF20" s="131"/>
      <c r="AG20" s="131"/>
      <c r="AH20" s="60" t="s">
        <v>69</v>
      </c>
      <c r="AI20" s="145"/>
      <c r="AJ20" s="145"/>
      <c r="AK20" s="145"/>
      <c r="AL20" s="145"/>
      <c r="AM20" s="62" t="s">
        <v>70</v>
      </c>
      <c r="AQ20" s="136" t="str">
        <f>I20&amp;"/"&amp;M20&amp;"/"&amp;P20</f>
        <v>//</v>
      </c>
      <c r="AR20" s="136"/>
      <c r="AS20" s="136"/>
      <c r="AT20" s="136"/>
      <c r="AV20" s="136"/>
      <c r="AW20" s="137"/>
      <c r="AX20" s="137"/>
      <c r="AY20" s="137"/>
      <c r="AZ20" s="47"/>
    </row>
    <row r="21" spans="1:54" ht="19.5" customHeight="1">
      <c r="A21" s="240"/>
      <c r="B21" s="241"/>
      <c r="C21" s="241"/>
      <c r="D21" s="241"/>
      <c r="E21" s="241"/>
      <c r="F21" s="242"/>
      <c r="G21" s="125"/>
      <c r="H21" s="126"/>
      <c r="I21" s="129" t="s">
        <v>119</v>
      </c>
      <c r="J21" s="129"/>
      <c r="K21" s="129"/>
      <c r="L21" s="129"/>
      <c r="M21" s="130"/>
      <c r="N21" s="53"/>
      <c r="O21" s="117" t="s">
        <v>137</v>
      </c>
      <c r="P21" s="117"/>
      <c r="Q21" s="117"/>
      <c r="R21" s="117"/>
      <c r="S21" s="117"/>
      <c r="T21" s="117"/>
      <c r="U21" s="117"/>
      <c r="V21" s="118" t="s">
        <v>138</v>
      </c>
      <c r="W21" s="118"/>
      <c r="X21" s="118"/>
      <c r="Y21" s="118"/>
      <c r="Z21" s="118"/>
      <c r="AA21" s="119"/>
      <c r="AB21" s="146" t="s">
        <v>118</v>
      </c>
      <c r="AC21" s="147"/>
      <c r="AD21" s="147"/>
      <c r="AE21" s="147"/>
      <c r="AF21" s="121"/>
      <c r="AG21" s="122"/>
      <c r="AH21" s="56" t="s">
        <v>69</v>
      </c>
      <c r="AI21" s="144">
        <f>AF21*$AY$18</f>
        <v>0</v>
      </c>
      <c r="AJ21" s="144"/>
      <c r="AK21" s="144"/>
      <c r="AL21" s="144"/>
      <c r="AM21" s="63" t="s">
        <v>70</v>
      </c>
      <c r="AN21" s="47"/>
      <c r="AQ21" s="141" t="b">
        <v>0</v>
      </c>
      <c r="AR21" s="142"/>
      <c r="AS21" s="143"/>
      <c r="AU21" s="138" t="b">
        <v>0</v>
      </c>
      <c r="AV21" s="139"/>
      <c r="AW21" s="140"/>
    </row>
    <row r="22" spans="1:54" ht="19.5" customHeight="1">
      <c r="A22" s="240"/>
      <c r="B22" s="241"/>
      <c r="C22" s="241"/>
      <c r="D22" s="241"/>
      <c r="E22" s="241"/>
      <c r="F22" s="242"/>
      <c r="G22" s="127"/>
      <c r="H22" s="128"/>
      <c r="I22" s="232" t="s">
        <v>124</v>
      </c>
      <c r="J22" s="232"/>
      <c r="K22" s="232"/>
      <c r="L22" s="232"/>
      <c r="M22" s="233"/>
      <c r="N22" s="97"/>
      <c r="O22" s="132" t="s">
        <v>136</v>
      </c>
      <c r="P22" s="132"/>
      <c r="Q22" s="132"/>
      <c r="R22" s="132"/>
      <c r="S22" s="132"/>
      <c r="T22" s="132"/>
      <c r="U22" s="132"/>
      <c r="V22" s="133"/>
      <c r="W22" s="133"/>
      <c r="X22" s="133"/>
      <c r="Y22" s="133"/>
      <c r="Z22" s="133"/>
      <c r="AA22" s="134"/>
      <c r="AB22" s="234"/>
      <c r="AC22" s="235"/>
      <c r="AD22" s="235"/>
      <c r="AE22" s="235"/>
      <c r="AF22" s="236"/>
      <c r="AG22" s="237"/>
      <c r="AH22" s="56" t="s">
        <v>69</v>
      </c>
      <c r="AI22" s="144">
        <f>IF(AQ22=TRUE,550,0)</f>
        <v>0</v>
      </c>
      <c r="AJ22" s="144"/>
      <c r="AK22" s="144"/>
      <c r="AL22" s="144"/>
      <c r="AM22" s="63" t="s">
        <v>70</v>
      </c>
      <c r="AQ22" s="141" t="b">
        <v>0</v>
      </c>
      <c r="AR22" s="142"/>
      <c r="AS22" s="143"/>
      <c r="AU22" s="138" t="b">
        <v>0</v>
      </c>
      <c r="AV22" s="139"/>
      <c r="AW22" s="140"/>
    </row>
    <row r="23" spans="1:54" ht="19.5" customHeight="1">
      <c r="A23" s="240"/>
      <c r="B23" s="241"/>
      <c r="C23" s="241"/>
      <c r="D23" s="241"/>
      <c r="E23" s="241"/>
      <c r="F23" s="242"/>
      <c r="G23" s="123" t="s">
        <v>35</v>
      </c>
      <c r="H23" s="124"/>
      <c r="I23" s="120"/>
      <c r="J23" s="120"/>
      <c r="K23" s="120"/>
      <c r="L23" s="57" t="s">
        <v>7</v>
      </c>
      <c r="M23" s="120"/>
      <c r="N23" s="120"/>
      <c r="O23" s="57" t="s">
        <v>6</v>
      </c>
      <c r="P23" s="120"/>
      <c r="Q23" s="120"/>
      <c r="R23" s="57" t="s">
        <v>5</v>
      </c>
      <c r="S23" s="57" t="s">
        <v>13</v>
      </c>
      <c r="T23" s="243" t="str">
        <f>IF(P23="","",TEXT(WEEKDAY(AQ23),"aaa"))</f>
        <v/>
      </c>
      <c r="U23" s="243"/>
      <c r="V23" s="57" t="s">
        <v>14</v>
      </c>
      <c r="W23" s="120"/>
      <c r="X23" s="120"/>
      <c r="Y23" s="58" t="s">
        <v>37</v>
      </c>
      <c r="Z23" s="131"/>
      <c r="AA23" s="131"/>
      <c r="AB23" s="59" t="s">
        <v>9</v>
      </c>
      <c r="AC23" s="120"/>
      <c r="AD23" s="120"/>
      <c r="AE23" s="58" t="s">
        <v>37</v>
      </c>
      <c r="AF23" s="131"/>
      <c r="AG23" s="131"/>
      <c r="AH23" s="60" t="s">
        <v>69</v>
      </c>
      <c r="AI23" s="145"/>
      <c r="AJ23" s="145"/>
      <c r="AK23" s="145"/>
      <c r="AL23" s="145"/>
      <c r="AM23" s="62" t="s">
        <v>70</v>
      </c>
      <c r="AQ23" s="136" t="str">
        <f>I23&amp;"/"&amp;M23&amp;"/"&amp;P23</f>
        <v>//</v>
      </c>
      <c r="AR23" s="136"/>
      <c r="AS23" s="136"/>
      <c r="AT23" s="136"/>
      <c r="AV23" s="136"/>
      <c r="AW23" s="137"/>
      <c r="AX23" s="137"/>
      <c r="AY23" s="137"/>
      <c r="AZ23" s="47"/>
    </row>
    <row r="24" spans="1:54" ht="19.5" customHeight="1">
      <c r="A24" s="240"/>
      <c r="B24" s="241"/>
      <c r="C24" s="241"/>
      <c r="D24" s="241"/>
      <c r="E24" s="241"/>
      <c r="F24" s="242"/>
      <c r="G24" s="125"/>
      <c r="H24" s="126"/>
      <c r="I24" s="129" t="s">
        <v>119</v>
      </c>
      <c r="J24" s="129"/>
      <c r="K24" s="129"/>
      <c r="L24" s="129"/>
      <c r="M24" s="130"/>
      <c r="N24" s="53"/>
      <c r="O24" s="117" t="s">
        <v>137</v>
      </c>
      <c r="P24" s="117"/>
      <c r="Q24" s="117"/>
      <c r="R24" s="117"/>
      <c r="S24" s="117"/>
      <c r="T24" s="117"/>
      <c r="U24" s="117"/>
      <c r="V24" s="118" t="s">
        <v>138</v>
      </c>
      <c r="W24" s="118"/>
      <c r="X24" s="118"/>
      <c r="Y24" s="118"/>
      <c r="Z24" s="118"/>
      <c r="AA24" s="119"/>
      <c r="AB24" s="146" t="s">
        <v>118</v>
      </c>
      <c r="AC24" s="147"/>
      <c r="AD24" s="147"/>
      <c r="AE24" s="147"/>
      <c r="AF24" s="121"/>
      <c r="AG24" s="122"/>
      <c r="AH24" s="56" t="s">
        <v>69</v>
      </c>
      <c r="AI24" s="144">
        <f>AF24*$AY$18</f>
        <v>0</v>
      </c>
      <c r="AJ24" s="144"/>
      <c r="AK24" s="144"/>
      <c r="AL24" s="144"/>
      <c r="AM24" s="63" t="s">
        <v>70</v>
      </c>
      <c r="AN24" s="47"/>
      <c r="AQ24" s="141" t="b">
        <v>0</v>
      </c>
      <c r="AR24" s="142"/>
      <c r="AS24" s="143"/>
      <c r="AU24" s="138" t="b">
        <v>0</v>
      </c>
      <c r="AV24" s="139"/>
      <c r="AW24" s="140"/>
    </row>
    <row r="25" spans="1:54" ht="19.5" customHeight="1">
      <c r="A25" s="240"/>
      <c r="B25" s="241"/>
      <c r="C25" s="241"/>
      <c r="D25" s="241"/>
      <c r="E25" s="241"/>
      <c r="F25" s="242"/>
      <c r="G25" s="127"/>
      <c r="H25" s="128"/>
      <c r="I25" s="232" t="s">
        <v>124</v>
      </c>
      <c r="J25" s="232"/>
      <c r="K25" s="232"/>
      <c r="L25" s="232"/>
      <c r="M25" s="233"/>
      <c r="N25" s="97"/>
      <c r="O25" s="132" t="s">
        <v>136</v>
      </c>
      <c r="P25" s="132"/>
      <c r="Q25" s="132"/>
      <c r="R25" s="132"/>
      <c r="S25" s="132"/>
      <c r="T25" s="132"/>
      <c r="U25" s="132"/>
      <c r="V25" s="133"/>
      <c r="W25" s="133"/>
      <c r="X25" s="133"/>
      <c r="Y25" s="133"/>
      <c r="Z25" s="133"/>
      <c r="AA25" s="134"/>
      <c r="AB25" s="234"/>
      <c r="AC25" s="235"/>
      <c r="AD25" s="235"/>
      <c r="AE25" s="235"/>
      <c r="AF25" s="236"/>
      <c r="AG25" s="237"/>
      <c r="AH25" s="56" t="s">
        <v>69</v>
      </c>
      <c r="AI25" s="144">
        <f>IF(AQ25=TRUE,550,0)</f>
        <v>0</v>
      </c>
      <c r="AJ25" s="144"/>
      <c r="AK25" s="144"/>
      <c r="AL25" s="144"/>
      <c r="AM25" s="63" t="s">
        <v>70</v>
      </c>
      <c r="AQ25" s="141" t="b">
        <v>0</v>
      </c>
      <c r="AR25" s="142"/>
      <c r="AS25" s="143"/>
      <c r="AU25" s="138" t="b">
        <v>0</v>
      </c>
      <c r="AV25" s="139"/>
      <c r="AW25" s="140"/>
    </row>
    <row r="26" spans="1:54" ht="19.5" customHeight="1">
      <c r="A26" s="198" t="s">
        <v>135</v>
      </c>
      <c r="B26" s="238"/>
      <c r="C26" s="238"/>
      <c r="D26" s="238"/>
      <c r="E26" s="238"/>
      <c r="F26" s="239"/>
      <c r="G26" s="123" t="s">
        <v>33</v>
      </c>
      <c r="H26" s="124"/>
      <c r="I26" s="120"/>
      <c r="J26" s="120"/>
      <c r="K26" s="120"/>
      <c r="L26" s="57" t="s">
        <v>7</v>
      </c>
      <c r="M26" s="120"/>
      <c r="N26" s="120"/>
      <c r="O26" s="57" t="s">
        <v>6</v>
      </c>
      <c r="P26" s="120"/>
      <c r="Q26" s="120"/>
      <c r="R26" s="57" t="s">
        <v>5</v>
      </c>
      <c r="S26" s="57" t="s">
        <v>13</v>
      </c>
      <c r="T26" s="243" t="str">
        <f>IF(P26="","",TEXT(WEEKDAY(AQ26),"aaa"))</f>
        <v/>
      </c>
      <c r="U26" s="243"/>
      <c r="V26" s="57" t="s">
        <v>14</v>
      </c>
      <c r="W26" s="120"/>
      <c r="X26" s="120"/>
      <c r="Y26" s="58" t="s">
        <v>37</v>
      </c>
      <c r="Z26" s="131"/>
      <c r="AA26" s="131"/>
      <c r="AB26" s="59" t="s">
        <v>9</v>
      </c>
      <c r="AC26" s="120"/>
      <c r="AD26" s="120"/>
      <c r="AE26" s="58" t="s">
        <v>37</v>
      </c>
      <c r="AF26" s="131"/>
      <c r="AG26" s="131"/>
      <c r="AH26" s="60" t="s">
        <v>69</v>
      </c>
      <c r="AI26" s="145"/>
      <c r="AJ26" s="145"/>
      <c r="AK26" s="145"/>
      <c r="AL26" s="145"/>
      <c r="AM26" s="62" t="s">
        <v>70</v>
      </c>
      <c r="AQ26" s="136" t="str">
        <f>I26&amp;"/"&amp;M26&amp;"/"&amp;P26</f>
        <v>//</v>
      </c>
      <c r="AR26" s="136"/>
      <c r="AS26" s="136"/>
      <c r="AT26" s="136"/>
      <c r="AV26" s="136"/>
      <c r="AW26" s="137"/>
      <c r="AX26" s="137"/>
      <c r="AY26" s="137"/>
      <c r="AZ26" s="47"/>
    </row>
    <row r="27" spans="1:54" ht="19.5" customHeight="1">
      <c r="A27" s="240"/>
      <c r="B27" s="241"/>
      <c r="C27" s="241"/>
      <c r="D27" s="241"/>
      <c r="E27" s="241"/>
      <c r="F27" s="242"/>
      <c r="G27" s="125"/>
      <c r="H27" s="126"/>
      <c r="I27" s="253" t="s">
        <v>121</v>
      </c>
      <c r="J27" s="232"/>
      <c r="K27" s="232"/>
      <c r="L27" s="232"/>
      <c r="M27" s="233"/>
      <c r="N27" s="97"/>
      <c r="O27" s="132" t="s">
        <v>122</v>
      </c>
      <c r="P27" s="132"/>
      <c r="Q27" s="132"/>
      <c r="R27" s="132"/>
      <c r="S27" s="132"/>
      <c r="T27" s="132"/>
      <c r="U27" s="132"/>
      <c r="V27" s="133"/>
      <c r="W27" s="133"/>
      <c r="X27" s="133"/>
      <c r="Y27" s="133"/>
      <c r="Z27" s="133"/>
      <c r="AA27" s="134"/>
      <c r="AB27" s="234" t="s">
        <v>139</v>
      </c>
      <c r="AC27" s="235"/>
      <c r="AD27" s="235"/>
      <c r="AE27" s="235"/>
      <c r="AF27" s="247"/>
      <c r="AG27" s="248"/>
      <c r="AH27" s="56" t="s">
        <v>69</v>
      </c>
      <c r="AI27" s="144">
        <f>AF27*$BB$18</f>
        <v>0</v>
      </c>
      <c r="AJ27" s="144"/>
      <c r="AK27" s="144"/>
      <c r="AL27" s="144"/>
      <c r="AM27" s="63" t="s">
        <v>70</v>
      </c>
      <c r="AN27" s="47"/>
      <c r="AQ27" s="141" t="b">
        <v>0</v>
      </c>
      <c r="AR27" s="142"/>
      <c r="AS27" s="143"/>
      <c r="AU27" s="138" t="b">
        <v>0</v>
      </c>
      <c r="AV27" s="139"/>
      <c r="AW27" s="140"/>
    </row>
    <row r="28" spans="1:54" ht="9" hidden="1" customHeight="1">
      <c r="A28" s="240"/>
      <c r="B28" s="241"/>
      <c r="C28" s="241"/>
      <c r="D28" s="241"/>
      <c r="E28" s="241"/>
      <c r="F28" s="242"/>
      <c r="G28" s="127"/>
      <c r="H28" s="128"/>
      <c r="I28" s="254"/>
      <c r="J28" s="254"/>
      <c r="K28" s="254"/>
      <c r="L28" s="254"/>
      <c r="M28" s="255"/>
      <c r="N28" s="6"/>
      <c r="O28" s="249"/>
      <c r="P28" s="249"/>
      <c r="Q28" s="249"/>
      <c r="R28" s="249"/>
      <c r="S28" s="249"/>
      <c r="T28" s="249"/>
      <c r="U28" s="116"/>
      <c r="V28" s="249"/>
      <c r="W28" s="249"/>
      <c r="X28" s="249"/>
      <c r="Y28" s="249"/>
      <c r="Z28" s="249"/>
      <c r="AA28" s="249"/>
      <c r="AB28" s="249"/>
      <c r="AC28" s="249"/>
      <c r="AD28" s="249"/>
      <c r="AE28" s="249"/>
      <c r="AF28" s="250"/>
      <c r="AG28" s="251"/>
      <c r="AH28" s="56"/>
      <c r="AI28" s="144"/>
      <c r="AJ28" s="144"/>
      <c r="AK28" s="144"/>
      <c r="AL28" s="144"/>
      <c r="AM28" s="63"/>
      <c r="AQ28" s="138" t="b">
        <v>1</v>
      </c>
      <c r="AR28" s="139"/>
      <c r="AS28" s="140"/>
      <c r="AU28" s="138" t="b">
        <v>0</v>
      </c>
      <c r="AV28" s="139"/>
      <c r="AW28" s="140"/>
    </row>
    <row r="29" spans="1:54" ht="19.5" customHeight="1">
      <c r="A29" s="240"/>
      <c r="B29" s="241"/>
      <c r="C29" s="241"/>
      <c r="D29" s="241"/>
      <c r="E29" s="241"/>
      <c r="F29" s="242"/>
      <c r="G29" s="123" t="s">
        <v>34</v>
      </c>
      <c r="H29" s="124"/>
      <c r="I29" s="120"/>
      <c r="J29" s="120"/>
      <c r="K29" s="120"/>
      <c r="L29" s="57" t="s">
        <v>7</v>
      </c>
      <c r="M29" s="120"/>
      <c r="N29" s="120"/>
      <c r="O29" s="57" t="s">
        <v>6</v>
      </c>
      <c r="P29" s="120"/>
      <c r="Q29" s="120"/>
      <c r="R29" s="57" t="s">
        <v>5</v>
      </c>
      <c r="S29" s="57" t="s">
        <v>13</v>
      </c>
      <c r="T29" s="243" t="str">
        <f>IF(P29="","",TEXT(WEEKDAY(AQ29),"aaa"))</f>
        <v/>
      </c>
      <c r="U29" s="243"/>
      <c r="V29" s="57" t="s">
        <v>14</v>
      </c>
      <c r="W29" s="120"/>
      <c r="X29" s="120"/>
      <c r="Y29" s="58" t="s">
        <v>37</v>
      </c>
      <c r="Z29" s="131"/>
      <c r="AA29" s="131"/>
      <c r="AB29" s="59" t="s">
        <v>9</v>
      </c>
      <c r="AC29" s="120"/>
      <c r="AD29" s="120"/>
      <c r="AE29" s="58" t="s">
        <v>37</v>
      </c>
      <c r="AF29" s="131"/>
      <c r="AG29" s="131"/>
      <c r="AH29" s="60" t="s">
        <v>69</v>
      </c>
      <c r="AI29" s="145"/>
      <c r="AJ29" s="145"/>
      <c r="AK29" s="145"/>
      <c r="AL29" s="145"/>
      <c r="AM29" s="62" t="s">
        <v>70</v>
      </c>
      <c r="AQ29" s="136" t="str">
        <f>I29&amp;"/"&amp;M29&amp;"/"&amp;P29</f>
        <v>//</v>
      </c>
      <c r="AR29" s="136"/>
      <c r="AS29" s="136"/>
      <c r="AT29" s="136"/>
      <c r="AV29" s="136"/>
      <c r="AW29" s="137"/>
      <c r="AX29" s="137"/>
      <c r="AY29" s="137"/>
      <c r="AZ29" s="47"/>
    </row>
    <row r="30" spans="1:54" ht="19.5" customHeight="1">
      <c r="A30" s="240"/>
      <c r="B30" s="241"/>
      <c r="C30" s="241"/>
      <c r="D30" s="241"/>
      <c r="E30" s="241"/>
      <c r="F30" s="242"/>
      <c r="G30" s="125"/>
      <c r="H30" s="126"/>
      <c r="I30" s="253" t="s">
        <v>121</v>
      </c>
      <c r="J30" s="232"/>
      <c r="K30" s="232"/>
      <c r="L30" s="232"/>
      <c r="M30" s="233"/>
      <c r="N30" s="97"/>
      <c r="O30" s="132" t="s">
        <v>122</v>
      </c>
      <c r="P30" s="132"/>
      <c r="Q30" s="132"/>
      <c r="R30" s="132"/>
      <c r="S30" s="132"/>
      <c r="T30" s="132"/>
      <c r="U30" s="132"/>
      <c r="V30" s="133"/>
      <c r="W30" s="133"/>
      <c r="X30" s="133"/>
      <c r="Y30" s="133"/>
      <c r="Z30" s="133"/>
      <c r="AA30" s="134"/>
      <c r="AB30" s="234" t="s">
        <v>139</v>
      </c>
      <c r="AC30" s="235"/>
      <c r="AD30" s="235"/>
      <c r="AE30" s="235"/>
      <c r="AF30" s="247"/>
      <c r="AG30" s="248"/>
      <c r="AH30" s="56" t="s">
        <v>69</v>
      </c>
      <c r="AI30" s="144">
        <f>AF30*$BB$18</f>
        <v>0</v>
      </c>
      <c r="AJ30" s="144"/>
      <c r="AK30" s="144"/>
      <c r="AL30" s="144"/>
      <c r="AM30" s="63" t="s">
        <v>70</v>
      </c>
      <c r="AN30" s="47"/>
      <c r="AQ30" s="141" t="b">
        <v>0</v>
      </c>
      <c r="AR30" s="142"/>
      <c r="AS30" s="143"/>
      <c r="AU30" s="138" t="b">
        <v>0</v>
      </c>
      <c r="AV30" s="139"/>
      <c r="AW30" s="140"/>
    </row>
    <row r="31" spans="1:54" ht="8.25" hidden="1" customHeight="1">
      <c r="A31" s="240"/>
      <c r="B31" s="241"/>
      <c r="C31" s="241"/>
      <c r="D31" s="241"/>
      <c r="E31" s="241"/>
      <c r="F31" s="242"/>
      <c r="G31" s="127"/>
      <c r="H31" s="128"/>
      <c r="I31" s="254"/>
      <c r="J31" s="254"/>
      <c r="K31" s="254"/>
      <c r="L31" s="254"/>
      <c r="M31" s="255"/>
      <c r="N31" s="6"/>
      <c r="O31" s="249"/>
      <c r="P31" s="249"/>
      <c r="Q31" s="249"/>
      <c r="R31" s="249"/>
      <c r="S31" s="249"/>
      <c r="T31" s="249"/>
      <c r="U31" s="116"/>
      <c r="V31" s="249"/>
      <c r="W31" s="249"/>
      <c r="X31" s="249"/>
      <c r="Y31" s="249"/>
      <c r="Z31" s="249"/>
      <c r="AA31" s="249"/>
      <c r="AB31" s="249"/>
      <c r="AC31" s="249"/>
      <c r="AD31" s="249"/>
      <c r="AE31" s="249"/>
      <c r="AF31" s="250"/>
      <c r="AG31" s="251"/>
      <c r="AH31" s="56"/>
      <c r="AI31" s="144"/>
      <c r="AJ31" s="144"/>
      <c r="AK31" s="144"/>
      <c r="AL31" s="144"/>
      <c r="AM31" s="63"/>
      <c r="AQ31" s="138" t="b">
        <v>0</v>
      </c>
      <c r="AR31" s="139"/>
      <c r="AS31" s="140"/>
      <c r="AU31" s="138" t="b">
        <v>0</v>
      </c>
      <c r="AV31" s="139"/>
      <c r="AW31" s="140"/>
    </row>
    <row r="32" spans="1:54" ht="19.5" customHeight="1">
      <c r="A32" s="240"/>
      <c r="B32" s="241"/>
      <c r="C32" s="241"/>
      <c r="D32" s="241"/>
      <c r="E32" s="241"/>
      <c r="F32" s="242"/>
      <c r="G32" s="123" t="s">
        <v>35</v>
      </c>
      <c r="H32" s="124"/>
      <c r="I32" s="120"/>
      <c r="J32" s="120"/>
      <c r="K32" s="120"/>
      <c r="L32" s="57" t="s">
        <v>7</v>
      </c>
      <c r="M32" s="120"/>
      <c r="N32" s="120"/>
      <c r="O32" s="57" t="s">
        <v>6</v>
      </c>
      <c r="P32" s="120"/>
      <c r="Q32" s="120"/>
      <c r="R32" s="57" t="s">
        <v>5</v>
      </c>
      <c r="S32" s="57" t="s">
        <v>13</v>
      </c>
      <c r="T32" s="243" t="str">
        <f>IF(P32="","",TEXT(WEEKDAY(AQ32),"aaa"))</f>
        <v/>
      </c>
      <c r="U32" s="243"/>
      <c r="V32" s="57" t="s">
        <v>14</v>
      </c>
      <c r="W32" s="120"/>
      <c r="X32" s="120"/>
      <c r="Y32" s="58" t="s">
        <v>37</v>
      </c>
      <c r="Z32" s="131"/>
      <c r="AA32" s="131"/>
      <c r="AB32" s="59" t="s">
        <v>9</v>
      </c>
      <c r="AC32" s="120"/>
      <c r="AD32" s="120"/>
      <c r="AE32" s="58" t="s">
        <v>37</v>
      </c>
      <c r="AF32" s="131"/>
      <c r="AG32" s="131"/>
      <c r="AH32" s="60" t="s">
        <v>69</v>
      </c>
      <c r="AI32" s="145"/>
      <c r="AJ32" s="145"/>
      <c r="AK32" s="145"/>
      <c r="AL32" s="145"/>
      <c r="AM32" s="62" t="s">
        <v>70</v>
      </c>
      <c r="AQ32" s="136" t="str">
        <f>I32&amp;"/"&amp;M32&amp;"/"&amp;P32</f>
        <v>//</v>
      </c>
      <c r="AR32" s="136"/>
      <c r="AS32" s="136"/>
      <c r="AT32" s="136"/>
      <c r="AV32" s="136"/>
      <c r="AW32" s="137"/>
      <c r="AX32" s="137"/>
      <c r="AY32" s="137"/>
      <c r="AZ32" s="47"/>
    </row>
    <row r="33" spans="1:55" ht="19.5" customHeight="1">
      <c r="A33" s="240"/>
      <c r="B33" s="241"/>
      <c r="C33" s="241"/>
      <c r="D33" s="241"/>
      <c r="E33" s="241"/>
      <c r="F33" s="242"/>
      <c r="G33" s="125"/>
      <c r="H33" s="126"/>
      <c r="I33" s="129" t="s">
        <v>121</v>
      </c>
      <c r="J33" s="129"/>
      <c r="K33" s="129"/>
      <c r="L33" s="129"/>
      <c r="M33" s="130"/>
      <c r="N33" s="53"/>
      <c r="O33" s="117" t="s">
        <v>122</v>
      </c>
      <c r="P33" s="117"/>
      <c r="Q33" s="117"/>
      <c r="R33" s="117"/>
      <c r="S33" s="117"/>
      <c r="T33" s="117"/>
      <c r="U33" s="117"/>
      <c r="V33" s="118"/>
      <c r="W33" s="118"/>
      <c r="X33" s="118"/>
      <c r="Y33" s="118"/>
      <c r="Z33" s="118"/>
      <c r="AA33" s="119"/>
      <c r="AB33" s="146" t="s">
        <v>139</v>
      </c>
      <c r="AC33" s="147"/>
      <c r="AD33" s="147"/>
      <c r="AE33" s="147"/>
      <c r="AF33" s="121"/>
      <c r="AG33" s="122"/>
      <c r="AH33" s="56" t="s">
        <v>69</v>
      </c>
      <c r="AI33" s="144">
        <f>AF33*$BB$18</f>
        <v>0</v>
      </c>
      <c r="AJ33" s="144"/>
      <c r="AK33" s="144"/>
      <c r="AL33" s="144"/>
      <c r="AM33" s="63" t="s">
        <v>70</v>
      </c>
      <c r="AN33" s="47"/>
      <c r="AQ33" s="141" t="b">
        <v>0</v>
      </c>
      <c r="AR33" s="142"/>
      <c r="AS33" s="143"/>
      <c r="AU33" s="138" t="b">
        <v>0</v>
      </c>
      <c r="AV33" s="139"/>
      <c r="AW33" s="140"/>
    </row>
    <row r="34" spans="1:55" ht="7.5" hidden="1" customHeight="1">
      <c r="A34" s="256"/>
      <c r="B34" s="257"/>
      <c r="C34" s="257"/>
      <c r="D34" s="257"/>
      <c r="E34" s="257"/>
      <c r="F34" s="258"/>
      <c r="G34" s="127"/>
      <c r="H34" s="128"/>
      <c r="I34" s="232"/>
      <c r="J34" s="232"/>
      <c r="K34" s="232"/>
      <c r="L34" s="232"/>
      <c r="M34" s="233"/>
      <c r="N34" s="115"/>
      <c r="O34" s="235"/>
      <c r="P34" s="235"/>
      <c r="Q34" s="235"/>
      <c r="R34" s="235"/>
      <c r="S34" s="235"/>
      <c r="T34" s="235"/>
      <c r="U34" s="114"/>
      <c r="V34" s="235"/>
      <c r="W34" s="235"/>
      <c r="X34" s="235"/>
      <c r="Y34" s="235"/>
      <c r="Z34" s="235"/>
      <c r="AA34" s="235"/>
      <c r="AB34" s="235"/>
      <c r="AC34" s="235"/>
      <c r="AD34" s="235"/>
      <c r="AE34" s="235"/>
      <c r="AF34" s="236"/>
      <c r="AG34" s="237"/>
      <c r="AH34" s="56"/>
      <c r="AI34" s="252"/>
      <c r="AJ34" s="252"/>
      <c r="AK34" s="252"/>
      <c r="AL34" s="252"/>
      <c r="AM34" s="63"/>
      <c r="AQ34" s="138" t="b">
        <v>1</v>
      </c>
      <c r="AR34" s="139"/>
      <c r="AS34" s="140"/>
      <c r="AU34" s="138" t="b">
        <v>0</v>
      </c>
      <c r="AV34" s="139"/>
      <c r="AW34" s="140"/>
    </row>
    <row r="35" spans="1:55" ht="21.95" customHeight="1">
      <c r="A35" s="213"/>
      <c r="B35" s="214"/>
      <c r="C35" s="214"/>
      <c r="D35" s="214"/>
      <c r="E35" s="214"/>
      <c r="F35" s="215"/>
      <c r="G35" s="210"/>
      <c r="H35" s="211"/>
      <c r="I35" s="211"/>
      <c r="J35" s="211"/>
      <c r="K35" s="211"/>
      <c r="L35" s="211"/>
      <c r="M35" s="211"/>
      <c r="N35" s="211"/>
      <c r="O35" s="211"/>
      <c r="P35" s="211"/>
      <c r="Q35" s="211"/>
      <c r="R35" s="211"/>
      <c r="S35" s="211"/>
      <c r="T35" s="211"/>
      <c r="U35" s="211"/>
      <c r="V35" s="211"/>
      <c r="W35" s="211"/>
      <c r="X35" s="211"/>
      <c r="Y35" s="211"/>
      <c r="Z35" s="211"/>
      <c r="AA35" s="211"/>
      <c r="AB35" s="211"/>
      <c r="AC35" s="212"/>
      <c r="AD35" s="209" t="s">
        <v>71</v>
      </c>
      <c r="AE35" s="209"/>
      <c r="AF35" s="209"/>
      <c r="AG35" s="209"/>
      <c r="AH35" s="225">
        <f>SUM(AI17:AL33)</f>
        <v>0</v>
      </c>
      <c r="AI35" s="226"/>
      <c r="AJ35" s="226"/>
      <c r="AK35" s="226"/>
      <c r="AL35" s="226"/>
      <c r="AM35" s="71" t="s">
        <v>78</v>
      </c>
      <c r="BA35" s="137"/>
      <c r="BB35" s="137"/>
      <c r="BC35" s="137"/>
    </row>
    <row r="36" spans="1:55" ht="21.95" customHeight="1">
      <c r="A36" s="198" t="s">
        <v>36</v>
      </c>
      <c r="B36" s="199"/>
      <c r="C36" s="199"/>
      <c r="D36" s="199"/>
      <c r="E36" s="199"/>
      <c r="F36" s="200"/>
      <c r="G36" s="216"/>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8"/>
    </row>
    <row r="37" spans="1:55" ht="21.95" customHeight="1">
      <c r="A37" s="201"/>
      <c r="B37" s="202"/>
      <c r="C37" s="202"/>
      <c r="D37" s="202"/>
      <c r="E37" s="202"/>
      <c r="F37" s="203"/>
      <c r="G37" s="219"/>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1"/>
    </row>
    <row r="38" spans="1:55" ht="21.95" customHeight="1">
      <c r="A38" s="204"/>
      <c r="B38" s="205"/>
      <c r="C38" s="205"/>
      <c r="D38" s="205"/>
      <c r="E38" s="205"/>
      <c r="F38" s="206"/>
      <c r="G38" s="222"/>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4"/>
    </row>
    <row r="39" spans="1:55" ht="21.95" customHeight="1" thickBot="1">
      <c r="A39" s="207" t="s">
        <v>22</v>
      </c>
      <c r="B39" s="208"/>
      <c r="C39" s="208"/>
      <c r="D39" s="208"/>
      <c r="E39" s="208"/>
      <c r="F39" s="208"/>
      <c r="G39" s="81"/>
      <c r="H39" s="9" t="s">
        <v>17</v>
      </c>
      <c r="I39" s="9"/>
      <c r="J39" s="9"/>
      <c r="K39" s="9"/>
      <c r="L39" s="9"/>
      <c r="M39" s="9"/>
      <c r="N39" s="9"/>
      <c r="O39" s="9"/>
      <c r="P39" s="9"/>
      <c r="Q39" s="9"/>
      <c r="R39" s="9"/>
      <c r="S39" s="9"/>
      <c r="T39" s="9"/>
      <c r="U39" s="9"/>
      <c r="V39" s="9"/>
      <c r="W39" s="245"/>
      <c r="X39" s="245"/>
      <c r="Y39" s="245"/>
      <c r="Z39" s="245"/>
      <c r="AA39" s="245"/>
      <c r="AB39" s="245"/>
      <c r="AC39" s="245"/>
      <c r="AD39" s="245"/>
      <c r="AE39" s="245"/>
      <c r="AF39" s="245"/>
      <c r="AG39" s="245"/>
      <c r="AH39" s="245"/>
      <c r="AI39" s="245"/>
      <c r="AJ39" s="245"/>
      <c r="AK39" s="245"/>
      <c r="AL39" s="245"/>
      <c r="AM39" s="246"/>
      <c r="AQ39" s="141" t="b">
        <v>0</v>
      </c>
      <c r="AR39" s="142"/>
      <c r="AS39" s="143"/>
    </row>
    <row r="40" spans="1:55" ht="15" customHeight="1"/>
    <row r="41" spans="1:55" ht="21.95" customHeight="1">
      <c r="A41" s="15" t="s">
        <v>23</v>
      </c>
      <c r="B41" s="8"/>
      <c r="C41" s="8"/>
      <c r="D41" s="185"/>
      <c r="E41" s="185"/>
      <c r="F41" s="185"/>
      <c r="G41" s="185"/>
      <c r="I41" s="194" t="s">
        <v>32</v>
      </c>
      <c r="J41" s="195"/>
      <c r="K41" s="195"/>
      <c r="L41" s="190" t="s">
        <v>72</v>
      </c>
      <c r="M41" s="190"/>
      <c r="N41" s="191"/>
      <c r="P41" s="194" t="s">
        <v>20</v>
      </c>
      <c r="Q41" s="195"/>
      <c r="R41" s="195"/>
      <c r="S41" s="196" t="s">
        <v>21</v>
      </c>
      <c r="T41" s="196"/>
      <c r="U41" s="196"/>
      <c r="V41" s="190" t="s">
        <v>72</v>
      </c>
      <c r="W41" s="190"/>
      <c r="X41" s="191"/>
      <c r="Z41" s="187" t="s">
        <v>73</v>
      </c>
      <c r="AA41" s="188"/>
      <c r="AB41" s="188"/>
      <c r="AC41" s="190" t="s">
        <v>72</v>
      </c>
      <c r="AD41" s="190"/>
      <c r="AE41" s="191"/>
      <c r="AG41" s="187" t="s">
        <v>74</v>
      </c>
      <c r="AH41" s="188"/>
      <c r="AI41" s="188"/>
      <c r="AJ41" s="190" t="s">
        <v>72</v>
      </c>
      <c r="AK41" s="190"/>
      <c r="AL41" s="191"/>
      <c r="AM41" s="61"/>
      <c r="AN41" s="52"/>
      <c r="AO41" s="52"/>
      <c r="AP41" s="186"/>
      <c r="AQ41" s="186"/>
      <c r="AR41" s="52"/>
    </row>
    <row r="42" spans="1:55" ht="21.95" customHeight="1">
      <c r="B42" s="7"/>
      <c r="C42" s="7"/>
      <c r="D42" s="7"/>
      <c r="E42" s="7"/>
      <c r="F42" s="7"/>
      <c r="G42" s="7"/>
      <c r="I42" s="189"/>
      <c r="J42" s="172"/>
      <c r="K42" s="172"/>
      <c r="L42" s="192"/>
      <c r="M42" s="192"/>
      <c r="N42" s="193"/>
      <c r="P42" s="189"/>
      <c r="Q42" s="172"/>
      <c r="R42" s="172"/>
      <c r="S42" s="197"/>
      <c r="T42" s="197"/>
      <c r="U42" s="197"/>
      <c r="V42" s="192"/>
      <c r="W42" s="192"/>
      <c r="X42" s="193"/>
      <c r="Z42" s="171" t="s">
        <v>19</v>
      </c>
      <c r="AA42" s="172"/>
      <c r="AB42" s="172"/>
      <c r="AC42" s="192"/>
      <c r="AD42" s="192"/>
      <c r="AE42" s="193"/>
      <c r="AG42" s="171" t="s">
        <v>19</v>
      </c>
      <c r="AH42" s="172"/>
      <c r="AI42" s="172"/>
      <c r="AJ42" s="192"/>
      <c r="AK42" s="192"/>
      <c r="AL42" s="193"/>
      <c r="AM42" s="61"/>
      <c r="AN42" s="52"/>
      <c r="AO42" s="52"/>
      <c r="AP42" s="186"/>
      <c r="AQ42" s="186"/>
      <c r="AR42" s="52"/>
    </row>
    <row r="43" spans="1:55" ht="9.9499999999999993" customHeight="1"/>
    <row r="44" spans="1:55" ht="21.95" customHeight="1"/>
    <row r="45" spans="1:55" ht="21.95" customHeight="1"/>
    <row r="46" spans="1:55" ht="20.100000000000001" customHeight="1"/>
    <row r="47" spans="1:55" ht="20.100000000000001" customHeight="1"/>
    <row r="48" spans="1:55"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sheetData>
  <sheetProtection sheet="1" objects="1" scenarios="1" selectLockedCells="1"/>
  <mergeCells count="232">
    <mergeCell ref="A16:F16"/>
    <mergeCell ref="I27:M27"/>
    <mergeCell ref="AQ27:AS27"/>
    <mergeCell ref="AU27:AW27"/>
    <mergeCell ref="W26:X26"/>
    <mergeCell ref="Z26:AA26"/>
    <mergeCell ref="AC26:AD26"/>
    <mergeCell ref="I28:M28"/>
    <mergeCell ref="AQ34:AS34"/>
    <mergeCell ref="AU34:AW34"/>
    <mergeCell ref="O33:U33"/>
    <mergeCell ref="AI26:AL26"/>
    <mergeCell ref="AQ26:AT26"/>
    <mergeCell ref="AV26:AY26"/>
    <mergeCell ref="AI31:AL31"/>
    <mergeCell ref="AQ30:AS30"/>
    <mergeCell ref="AU30:AW30"/>
    <mergeCell ref="I33:M33"/>
    <mergeCell ref="AF33:AG33"/>
    <mergeCell ref="AI33:AL33"/>
    <mergeCell ref="AQ33:AS33"/>
    <mergeCell ref="AU33:AW33"/>
    <mergeCell ref="AU31:AW31"/>
    <mergeCell ref="A26:F34"/>
    <mergeCell ref="G26:H28"/>
    <mergeCell ref="O28:T28"/>
    <mergeCell ref="V28:AA28"/>
    <mergeCell ref="G29:H31"/>
    <mergeCell ref="AF26:AG26"/>
    <mergeCell ref="V27:AA27"/>
    <mergeCell ref="AB27:AE27"/>
    <mergeCell ref="V30:AA30"/>
    <mergeCell ref="AB30:AE30"/>
    <mergeCell ref="V33:AA33"/>
    <mergeCell ref="AB33:AE33"/>
    <mergeCell ref="AF31:AG31"/>
    <mergeCell ref="G32:H34"/>
    <mergeCell ref="I32:K32"/>
    <mergeCell ref="M32:N32"/>
    <mergeCell ref="P32:Q32"/>
    <mergeCell ref="I30:M30"/>
    <mergeCell ref="I29:K29"/>
    <mergeCell ref="I31:M31"/>
    <mergeCell ref="AB31:AE31"/>
    <mergeCell ref="O31:T31"/>
    <mergeCell ref="V31:AA31"/>
    <mergeCell ref="O30:U30"/>
    <mergeCell ref="AI24:AL24"/>
    <mergeCell ref="I34:M34"/>
    <mergeCell ref="O34:T34"/>
    <mergeCell ref="V34:AA34"/>
    <mergeCell ref="AB34:AE34"/>
    <mergeCell ref="AF34:AG34"/>
    <mergeCell ref="AI34:AL34"/>
    <mergeCell ref="AF32:AG32"/>
    <mergeCell ref="AI32:AL32"/>
    <mergeCell ref="T32:U32"/>
    <mergeCell ref="W32:X32"/>
    <mergeCell ref="Z32:AA32"/>
    <mergeCell ref="AC32:AD32"/>
    <mergeCell ref="M29:N29"/>
    <mergeCell ref="P29:Q29"/>
    <mergeCell ref="T29:U29"/>
    <mergeCell ref="W29:X29"/>
    <mergeCell ref="Z29:AA29"/>
    <mergeCell ref="AC29:AD29"/>
    <mergeCell ref="O27:U27"/>
    <mergeCell ref="I26:K26"/>
    <mergeCell ref="M26:N26"/>
    <mergeCell ref="P26:Q26"/>
    <mergeCell ref="T26:U26"/>
    <mergeCell ref="AI22:AL22"/>
    <mergeCell ref="AI23:AL23"/>
    <mergeCell ref="AQ32:AT32"/>
    <mergeCell ref="AV32:AY32"/>
    <mergeCell ref="AQ31:AS31"/>
    <mergeCell ref="AU22:AW22"/>
    <mergeCell ref="AU25:AW25"/>
    <mergeCell ref="W39:AM39"/>
    <mergeCell ref="AF27:AG27"/>
    <mergeCell ref="AI27:AL27"/>
    <mergeCell ref="AB28:AE28"/>
    <mergeCell ref="AF28:AG28"/>
    <mergeCell ref="AI28:AL28"/>
    <mergeCell ref="AQ28:AS28"/>
    <mergeCell ref="AU28:AW28"/>
    <mergeCell ref="AV23:AY23"/>
    <mergeCell ref="AU24:AW24"/>
    <mergeCell ref="AF29:AG29"/>
    <mergeCell ref="AI29:AL29"/>
    <mergeCell ref="AF30:AG30"/>
    <mergeCell ref="AI30:AL30"/>
    <mergeCell ref="AQ29:AT29"/>
    <mergeCell ref="AV29:AY29"/>
    <mergeCell ref="AF25:AG25"/>
    <mergeCell ref="I25:M25"/>
    <mergeCell ref="AB25:AE25"/>
    <mergeCell ref="G16:AG16"/>
    <mergeCell ref="AQ25:AS25"/>
    <mergeCell ref="AQ24:AS24"/>
    <mergeCell ref="AF23:AG23"/>
    <mergeCell ref="AQ23:AT23"/>
    <mergeCell ref="I23:K23"/>
    <mergeCell ref="M23:N23"/>
    <mergeCell ref="P23:Q23"/>
    <mergeCell ref="T23:U23"/>
    <mergeCell ref="W23:X23"/>
    <mergeCell ref="Z23:AA23"/>
    <mergeCell ref="AC23:AD23"/>
    <mergeCell ref="O25:U25"/>
    <mergeCell ref="V25:AA25"/>
    <mergeCell ref="I22:M22"/>
    <mergeCell ref="AB22:AE22"/>
    <mergeCell ref="AF22:AG22"/>
    <mergeCell ref="I17:K17"/>
    <mergeCell ref="P17:Q17"/>
    <mergeCell ref="AI17:AL17"/>
    <mergeCell ref="I24:M24"/>
    <mergeCell ref="T20:U20"/>
    <mergeCell ref="G36:AM38"/>
    <mergeCell ref="AH35:AL35"/>
    <mergeCell ref="A11:F13"/>
    <mergeCell ref="AQ22:AS22"/>
    <mergeCell ref="A7:AH7"/>
    <mergeCell ref="A8:AH8"/>
    <mergeCell ref="A5:AN5"/>
    <mergeCell ref="I19:M19"/>
    <mergeCell ref="AB19:AE19"/>
    <mergeCell ref="AF19:AG19"/>
    <mergeCell ref="G17:H19"/>
    <mergeCell ref="A17:F25"/>
    <mergeCell ref="AI25:AL25"/>
    <mergeCell ref="AB24:AE24"/>
    <mergeCell ref="AF24:AG24"/>
    <mergeCell ref="A14:F15"/>
    <mergeCell ref="AD13:AG13"/>
    <mergeCell ref="AI13:AM13"/>
    <mergeCell ref="W17:X17"/>
    <mergeCell ref="AD15:AG15"/>
    <mergeCell ref="T17:U17"/>
    <mergeCell ref="Z17:AA17"/>
    <mergeCell ref="M17:N17"/>
    <mergeCell ref="G23:H25"/>
    <mergeCell ref="AH16:AM16"/>
    <mergeCell ref="U10:Z10"/>
    <mergeCell ref="D41:G41"/>
    <mergeCell ref="BA35:BC35"/>
    <mergeCell ref="AP41:AQ42"/>
    <mergeCell ref="Z41:AB41"/>
    <mergeCell ref="I42:K42"/>
    <mergeCell ref="AG41:AI41"/>
    <mergeCell ref="AJ41:AL42"/>
    <mergeCell ref="P41:R41"/>
    <mergeCell ref="P42:R42"/>
    <mergeCell ref="Z42:AB42"/>
    <mergeCell ref="I41:K41"/>
    <mergeCell ref="S41:U42"/>
    <mergeCell ref="L41:N42"/>
    <mergeCell ref="V41:X42"/>
    <mergeCell ref="AC41:AE42"/>
    <mergeCell ref="AG42:AI42"/>
    <mergeCell ref="A36:F38"/>
    <mergeCell ref="A39:F39"/>
    <mergeCell ref="AD35:AG35"/>
    <mergeCell ref="G35:AC35"/>
    <mergeCell ref="A35:F35"/>
    <mergeCell ref="AQ39:AS39"/>
    <mergeCell ref="K12:O12"/>
    <mergeCell ref="J13:W13"/>
    <mergeCell ref="J11:AE11"/>
    <mergeCell ref="K14:O14"/>
    <mergeCell ref="G11:I11"/>
    <mergeCell ref="J15:W15"/>
    <mergeCell ref="AA10:AC10"/>
    <mergeCell ref="AF11:AM11"/>
    <mergeCell ref="P12:AM12"/>
    <mergeCell ref="G14:I14"/>
    <mergeCell ref="G15:I15"/>
    <mergeCell ref="G13:I13"/>
    <mergeCell ref="G12:I12"/>
    <mergeCell ref="AD10:AF10"/>
    <mergeCell ref="P14:AM14"/>
    <mergeCell ref="X13:Y13"/>
    <mergeCell ref="Z13:AB13"/>
    <mergeCell ref="X15:Y15"/>
    <mergeCell ref="Z15:AB15"/>
    <mergeCell ref="AI15:AM15"/>
    <mergeCell ref="AH10:AI10"/>
    <mergeCell ref="AK10:AL10"/>
    <mergeCell ref="AN13:AQ13"/>
    <mergeCell ref="AV20:AY20"/>
    <mergeCell ref="AU21:AW21"/>
    <mergeCell ref="AU18:AW18"/>
    <mergeCell ref="AQ18:AS18"/>
    <mergeCell ref="AC20:AD20"/>
    <mergeCell ref="AF20:AG20"/>
    <mergeCell ref="AQ20:AT20"/>
    <mergeCell ref="AQ21:AS21"/>
    <mergeCell ref="AF21:AG21"/>
    <mergeCell ref="AQ19:AS19"/>
    <mergeCell ref="AU19:AW19"/>
    <mergeCell ref="AQ17:AT17"/>
    <mergeCell ref="AV17:AY17"/>
    <mergeCell ref="AC17:AD17"/>
    <mergeCell ref="AF17:AG17"/>
    <mergeCell ref="AY18:BA18"/>
    <mergeCell ref="AY19:BA19"/>
    <mergeCell ref="AI18:AL18"/>
    <mergeCell ref="AI19:AL19"/>
    <mergeCell ref="AI20:AL20"/>
    <mergeCell ref="AI21:AL21"/>
    <mergeCell ref="AB18:AE18"/>
    <mergeCell ref="AB21:AE21"/>
    <mergeCell ref="O24:U24"/>
    <mergeCell ref="V24:AA24"/>
    <mergeCell ref="P20:Q20"/>
    <mergeCell ref="AF18:AG18"/>
    <mergeCell ref="G20:H22"/>
    <mergeCell ref="I18:M18"/>
    <mergeCell ref="W20:X20"/>
    <mergeCell ref="Z20:AA20"/>
    <mergeCell ref="I21:M21"/>
    <mergeCell ref="I20:K20"/>
    <mergeCell ref="M20:N20"/>
    <mergeCell ref="O18:U18"/>
    <mergeCell ref="V18:AA18"/>
    <mergeCell ref="O19:U19"/>
    <mergeCell ref="V19:AA19"/>
    <mergeCell ref="O21:U21"/>
    <mergeCell ref="V21:AA21"/>
    <mergeCell ref="O22:U22"/>
    <mergeCell ref="V22:AA22"/>
  </mergeCells>
  <phoneticPr fontId="1"/>
  <printOptions horizontalCentered="1"/>
  <pageMargins left="0.59055118110236227" right="0.23622047244094491"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anchor moveWithCells="1">
                  <from>
                    <xdr:col>5</xdr:col>
                    <xdr:colOff>171450</xdr:colOff>
                    <xdr:row>38</xdr:row>
                    <xdr:rowOff>38100</xdr:rowOff>
                  </from>
                  <to>
                    <xdr:col>7</xdr:col>
                    <xdr:colOff>38100</xdr:colOff>
                    <xdr:row>38</xdr:row>
                    <xdr:rowOff>209550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12</xdr:col>
                    <xdr:colOff>133350</xdr:colOff>
                    <xdr:row>20</xdr:row>
                    <xdr:rowOff>9525</xdr:rowOff>
                  </from>
                  <to>
                    <xdr:col>14</xdr:col>
                    <xdr:colOff>47625</xdr:colOff>
                    <xdr:row>21</xdr:row>
                    <xdr:rowOff>9525</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12</xdr:col>
                    <xdr:colOff>133350</xdr:colOff>
                    <xdr:row>23</xdr:row>
                    <xdr:rowOff>9525</xdr:rowOff>
                  </from>
                  <to>
                    <xdr:col>14</xdr:col>
                    <xdr:colOff>47625</xdr:colOff>
                    <xdr:row>24</xdr:row>
                    <xdr:rowOff>9525</xdr:rowOff>
                  </to>
                </anchor>
              </controlPr>
            </control>
          </mc:Choice>
        </mc:AlternateContent>
        <mc:AlternateContent xmlns:mc="http://schemas.openxmlformats.org/markup-compatibility/2006">
          <mc:Choice Requires="x14">
            <control shapeId="1079" r:id="rId7" name="Check Box 55">
              <controlPr locked="0" defaultSize="0" autoFill="0" autoLine="0" autoPict="0">
                <anchor moveWithCells="1">
                  <from>
                    <xdr:col>12</xdr:col>
                    <xdr:colOff>142875</xdr:colOff>
                    <xdr:row>24</xdr:row>
                    <xdr:rowOff>19050</xdr:rowOff>
                  </from>
                  <to>
                    <xdr:col>14</xdr:col>
                    <xdr:colOff>57150</xdr:colOff>
                    <xdr:row>25</xdr:row>
                    <xdr:rowOff>19050</xdr:rowOff>
                  </to>
                </anchor>
              </controlPr>
            </control>
          </mc:Choice>
        </mc:AlternateContent>
        <mc:AlternateContent xmlns:mc="http://schemas.openxmlformats.org/markup-compatibility/2006">
          <mc:Choice Requires="x14">
            <control shapeId="1080" r:id="rId8" name="Check Box 56">
              <controlPr defaultSize="0" autoFill="0" autoLine="0" autoPict="0">
                <anchor moveWithCells="1">
                  <from>
                    <xdr:col>12</xdr:col>
                    <xdr:colOff>133350</xdr:colOff>
                    <xdr:row>21</xdr:row>
                    <xdr:rowOff>9525</xdr:rowOff>
                  </from>
                  <to>
                    <xdr:col>14</xdr:col>
                    <xdr:colOff>47625</xdr:colOff>
                    <xdr:row>22</xdr:row>
                    <xdr:rowOff>9525</xdr:rowOff>
                  </to>
                </anchor>
              </controlPr>
            </control>
          </mc:Choice>
        </mc:AlternateContent>
        <mc:AlternateContent xmlns:mc="http://schemas.openxmlformats.org/markup-compatibility/2006">
          <mc:Choice Requires="x14">
            <control shapeId="1085" r:id="rId9" name="Check Box 61">
              <controlPr locked="0" defaultSize="0" autoFill="0" autoLine="0" autoPict="0">
                <anchor moveWithCells="1">
                  <from>
                    <xdr:col>12</xdr:col>
                    <xdr:colOff>142875</xdr:colOff>
                    <xdr:row>26</xdr:row>
                    <xdr:rowOff>19050</xdr:rowOff>
                  </from>
                  <to>
                    <xdr:col>14</xdr:col>
                    <xdr:colOff>57150</xdr:colOff>
                    <xdr:row>28</xdr:row>
                    <xdr:rowOff>19050</xdr:rowOff>
                  </to>
                </anchor>
              </controlPr>
            </control>
          </mc:Choice>
        </mc:AlternateContent>
        <mc:AlternateContent xmlns:mc="http://schemas.openxmlformats.org/markup-compatibility/2006">
          <mc:Choice Requires="x14">
            <control shapeId="1087" r:id="rId10" name="Check Box 63">
              <controlPr defaultSize="0" autoFill="0" autoLine="0" autoPict="0">
                <anchor moveWithCells="1">
                  <from>
                    <xdr:col>12</xdr:col>
                    <xdr:colOff>133350</xdr:colOff>
                    <xdr:row>32</xdr:row>
                    <xdr:rowOff>9525</xdr:rowOff>
                  </from>
                  <to>
                    <xdr:col>14</xdr:col>
                    <xdr:colOff>47625</xdr:colOff>
                    <xdr:row>34</xdr:row>
                    <xdr:rowOff>9525</xdr:rowOff>
                  </to>
                </anchor>
              </controlPr>
            </control>
          </mc:Choice>
        </mc:AlternateContent>
        <mc:AlternateContent xmlns:mc="http://schemas.openxmlformats.org/markup-compatibility/2006">
          <mc:Choice Requires="x14">
            <control shapeId="1086" r:id="rId11" name="Check Box 62">
              <controlPr defaultSize="0" autoFill="0" autoLine="0" autoPict="0">
                <anchor moveWithCells="1">
                  <from>
                    <xdr:col>12</xdr:col>
                    <xdr:colOff>133350</xdr:colOff>
                    <xdr:row>29</xdr:row>
                    <xdr:rowOff>9525</xdr:rowOff>
                  </from>
                  <to>
                    <xdr:col>14</xdr:col>
                    <xdr:colOff>47625</xdr:colOff>
                    <xdr:row>31</xdr:row>
                    <xdr:rowOff>9525</xdr:rowOff>
                  </to>
                </anchor>
              </controlPr>
            </control>
          </mc:Choice>
        </mc:AlternateContent>
        <mc:AlternateContent xmlns:mc="http://schemas.openxmlformats.org/markup-compatibility/2006">
          <mc:Choice Requires="x14">
            <control shapeId="1059" r:id="rId12" name="Check Box 35">
              <controlPr locked="0" defaultSize="0" autoFill="0" autoLine="0" autoPict="0">
                <anchor moveWithCells="1">
                  <from>
                    <xdr:col>12</xdr:col>
                    <xdr:colOff>142875</xdr:colOff>
                    <xdr:row>17</xdr:row>
                    <xdr:rowOff>19050</xdr:rowOff>
                  </from>
                  <to>
                    <xdr:col>14</xdr:col>
                    <xdr:colOff>57150</xdr:colOff>
                    <xdr:row>18</xdr:row>
                    <xdr:rowOff>19050</xdr:rowOff>
                  </to>
                </anchor>
              </controlPr>
            </control>
          </mc:Choice>
        </mc:AlternateContent>
        <mc:AlternateContent xmlns:mc="http://schemas.openxmlformats.org/markup-compatibility/2006">
          <mc:Choice Requires="x14">
            <control shapeId="1075" r:id="rId13" name="Check Box 51">
              <controlPr locked="0" defaultSize="0" autoFill="0" autoLine="0" autoPict="0">
                <anchor moveWithCells="1">
                  <from>
                    <xdr:col>12</xdr:col>
                    <xdr:colOff>142875</xdr:colOff>
                    <xdr:row>18</xdr:row>
                    <xdr:rowOff>19050</xdr:rowOff>
                  </from>
                  <to>
                    <xdr:col>14</xdr:col>
                    <xdr:colOff>57150</xdr:colOff>
                    <xdr:row>19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EF99-09EE-4D0F-80EB-7FB83057D38B}">
  <dimension ref="A1:BD60"/>
  <sheetViews>
    <sheetView view="pageBreakPreview" zoomScaleNormal="100" zoomScaleSheetLayoutView="100" workbookViewId="0">
      <selection activeCell="AD10" sqref="AD10:AF10"/>
    </sheetView>
  </sheetViews>
  <sheetFormatPr defaultColWidth="2.625" defaultRowHeight="13.5"/>
  <cols>
    <col min="1" max="6" width="2.625" style="3" customWidth="1"/>
    <col min="7" max="7" width="2.125" style="3" customWidth="1"/>
    <col min="8" max="8" width="5.5" style="3" customWidth="1"/>
    <col min="9" max="39" width="2.125" style="3" customWidth="1"/>
    <col min="40" max="46" width="2.625" style="3"/>
    <col min="47" max="47" width="2.625" style="3" customWidth="1"/>
    <col min="48" max="53" width="2.625" style="3"/>
    <col min="54" max="54" width="4.5" style="3" bestFit="1" customWidth="1"/>
    <col min="55" max="16384" width="2.625" style="3"/>
  </cols>
  <sheetData>
    <row r="1" spans="1:56">
      <c r="AF1" s="22"/>
      <c r="AK1" s="22" t="s">
        <v>3</v>
      </c>
    </row>
    <row r="2" spans="1:56" s="1" customFormat="1" ht="15" customHeight="1">
      <c r="A2" s="1" t="s">
        <v>0</v>
      </c>
      <c r="I2" s="2"/>
      <c r="AP2" s="3"/>
    </row>
    <row r="3" spans="1:56" ht="18" customHeight="1">
      <c r="A3" s="3" t="s">
        <v>1</v>
      </c>
      <c r="AG3" s="48"/>
      <c r="AL3" s="48"/>
      <c r="AM3" s="48"/>
    </row>
    <row r="4" spans="1:56" ht="6.75" customHeight="1"/>
    <row r="5" spans="1:56" ht="17.25">
      <c r="A5" s="231" t="s">
        <v>115</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row>
    <row r="6" spans="1:56" ht="6" customHeight="1"/>
    <row r="7" spans="1:56" ht="15" customHeight="1">
      <c r="A7" s="230" t="s">
        <v>116</v>
      </c>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36"/>
      <c r="AJ7" s="36"/>
      <c r="AK7" s="36"/>
      <c r="AL7" s="36"/>
      <c r="AM7" s="36"/>
    </row>
    <row r="8" spans="1:56" ht="15" customHeight="1">
      <c r="A8" s="230" t="s">
        <v>117</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36"/>
      <c r="AJ8" s="36"/>
      <c r="AK8" s="36"/>
      <c r="AL8" s="36"/>
      <c r="AM8" s="36"/>
    </row>
    <row r="9" spans="1:56" ht="6.75" customHeight="1" thickBot="1"/>
    <row r="10" spans="1:56" ht="21.95" customHeight="1" thickBot="1">
      <c r="A10" s="4" t="s">
        <v>2</v>
      </c>
      <c r="J10" s="10"/>
      <c r="K10" s="10"/>
      <c r="L10" s="10"/>
      <c r="M10" s="10"/>
      <c r="N10" s="10"/>
      <c r="O10" s="10"/>
      <c r="P10" s="10"/>
      <c r="Q10" s="10"/>
      <c r="R10" s="10"/>
      <c r="S10" s="10"/>
      <c r="T10" s="11"/>
      <c r="U10" s="182" t="s">
        <v>10</v>
      </c>
      <c r="V10" s="183"/>
      <c r="W10" s="183"/>
      <c r="X10" s="183"/>
      <c r="Y10" s="183"/>
      <c r="Z10" s="184"/>
      <c r="AA10" s="157" t="s">
        <v>4</v>
      </c>
      <c r="AB10" s="158"/>
      <c r="AC10" s="158"/>
      <c r="AD10" s="176" t="s">
        <v>131</v>
      </c>
      <c r="AE10" s="176"/>
      <c r="AF10" s="176"/>
      <c r="AG10" s="46" t="s">
        <v>7</v>
      </c>
      <c r="AH10" s="176" t="s">
        <v>141</v>
      </c>
      <c r="AI10" s="176"/>
      <c r="AJ10" s="46" t="s">
        <v>6</v>
      </c>
      <c r="AK10" s="176" t="s">
        <v>142</v>
      </c>
      <c r="AL10" s="176"/>
      <c r="AM10" s="95" t="s">
        <v>5</v>
      </c>
    </row>
    <row r="11" spans="1:56" ht="21.75" customHeight="1">
      <c r="A11" s="227" t="s">
        <v>66</v>
      </c>
      <c r="B11" s="228"/>
      <c r="C11" s="228"/>
      <c r="D11" s="228"/>
      <c r="E11" s="228"/>
      <c r="F11" s="229"/>
      <c r="G11" s="155" t="s">
        <v>8</v>
      </c>
      <c r="H11" s="156"/>
      <c r="I11" s="156"/>
      <c r="J11" s="153" t="s">
        <v>143</v>
      </c>
      <c r="K11" s="154"/>
      <c r="L11" s="154"/>
      <c r="M11" s="154"/>
      <c r="N11" s="154"/>
      <c r="O11" s="154"/>
      <c r="P11" s="154"/>
      <c r="Q11" s="154"/>
      <c r="R11" s="154"/>
      <c r="S11" s="154"/>
      <c r="T11" s="154"/>
      <c r="U11" s="154"/>
      <c r="V11" s="154"/>
      <c r="W11" s="154"/>
      <c r="X11" s="154"/>
      <c r="Y11" s="154"/>
      <c r="Z11" s="154"/>
      <c r="AA11" s="154"/>
      <c r="AB11" s="154"/>
      <c r="AC11" s="154"/>
      <c r="AD11" s="154"/>
      <c r="AE11" s="154"/>
      <c r="AF11" s="159" t="s">
        <v>77</v>
      </c>
      <c r="AG11" s="160"/>
      <c r="AH11" s="160"/>
      <c r="AI11" s="160"/>
      <c r="AJ11" s="160"/>
      <c r="AK11" s="160"/>
      <c r="AL11" s="160"/>
      <c r="AM11" s="161"/>
      <c r="AN11" s="50"/>
      <c r="AO11" s="50"/>
      <c r="AP11" s="50"/>
      <c r="AQ11" s="50"/>
    </row>
    <row r="12" spans="1:56" ht="21.95" customHeight="1">
      <c r="A12" s="201"/>
      <c r="B12" s="202"/>
      <c r="C12" s="202"/>
      <c r="D12" s="202"/>
      <c r="E12" s="202"/>
      <c r="F12" s="203"/>
      <c r="G12" s="173" t="s">
        <v>63</v>
      </c>
      <c r="H12" s="174"/>
      <c r="I12" s="175"/>
      <c r="J12" s="35" t="s">
        <v>11</v>
      </c>
      <c r="K12" s="148" t="s">
        <v>134</v>
      </c>
      <c r="L12" s="148"/>
      <c r="M12" s="148"/>
      <c r="N12" s="148"/>
      <c r="O12" s="149"/>
      <c r="P12" s="162" t="s">
        <v>144</v>
      </c>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4"/>
    </row>
    <row r="13" spans="1:56" ht="21.95" customHeight="1">
      <c r="A13" s="204"/>
      <c r="B13" s="205"/>
      <c r="C13" s="205"/>
      <c r="D13" s="205"/>
      <c r="E13" s="205"/>
      <c r="F13" s="206"/>
      <c r="G13" s="171" t="s">
        <v>64</v>
      </c>
      <c r="H13" s="172"/>
      <c r="I13" s="172"/>
      <c r="J13" s="150" t="s">
        <v>145</v>
      </c>
      <c r="K13" s="151"/>
      <c r="L13" s="151"/>
      <c r="M13" s="151"/>
      <c r="N13" s="151"/>
      <c r="O13" s="151"/>
      <c r="P13" s="151"/>
      <c r="Q13" s="151"/>
      <c r="R13" s="151"/>
      <c r="S13" s="151"/>
      <c r="T13" s="151"/>
      <c r="U13" s="151"/>
      <c r="V13" s="151"/>
      <c r="W13" s="152"/>
      <c r="X13" s="172" t="s">
        <v>12</v>
      </c>
      <c r="Y13" s="172"/>
      <c r="Z13" s="177" t="s">
        <v>132</v>
      </c>
      <c r="AA13" s="177"/>
      <c r="AB13" s="177"/>
      <c r="AC13" s="6" t="s">
        <v>13</v>
      </c>
      <c r="AD13" s="177" t="s">
        <v>133</v>
      </c>
      <c r="AE13" s="177"/>
      <c r="AF13" s="177"/>
      <c r="AG13" s="177"/>
      <c r="AH13" s="6" t="s">
        <v>14</v>
      </c>
      <c r="AI13" s="177" t="s">
        <v>146</v>
      </c>
      <c r="AJ13" s="177"/>
      <c r="AK13" s="177"/>
      <c r="AL13" s="177"/>
      <c r="AM13" s="178"/>
      <c r="AN13" s="135"/>
      <c r="AO13" s="135"/>
      <c r="AP13" s="135"/>
      <c r="AQ13" s="135"/>
      <c r="AR13" s="55"/>
      <c r="AV13" s="49"/>
    </row>
    <row r="14" spans="1:56" ht="21.95" customHeight="1">
      <c r="A14" s="198" t="s">
        <v>24</v>
      </c>
      <c r="B14" s="199"/>
      <c r="C14" s="199"/>
      <c r="D14" s="199"/>
      <c r="E14" s="199"/>
      <c r="F14" s="200"/>
      <c r="G14" s="165" t="s">
        <v>63</v>
      </c>
      <c r="H14" s="166"/>
      <c r="I14" s="167"/>
      <c r="J14" s="35" t="s">
        <v>11</v>
      </c>
      <c r="K14" s="148" t="s">
        <v>134</v>
      </c>
      <c r="L14" s="148"/>
      <c r="M14" s="148"/>
      <c r="N14" s="148"/>
      <c r="O14" s="149"/>
      <c r="P14" s="162" t="s">
        <v>147</v>
      </c>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4"/>
    </row>
    <row r="15" spans="1:56" ht="21.95" customHeight="1">
      <c r="A15" s="204"/>
      <c r="B15" s="205"/>
      <c r="C15" s="205"/>
      <c r="D15" s="205"/>
      <c r="E15" s="205"/>
      <c r="F15" s="206"/>
      <c r="G15" s="168" t="s">
        <v>64</v>
      </c>
      <c r="H15" s="169"/>
      <c r="I15" s="170"/>
      <c r="J15" s="150" t="s">
        <v>148</v>
      </c>
      <c r="K15" s="151"/>
      <c r="L15" s="151"/>
      <c r="M15" s="151"/>
      <c r="N15" s="151"/>
      <c r="O15" s="151"/>
      <c r="P15" s="151"/>
      <c r="Q15" s="151"/>
      <c r="R15" s="151"/>
      <c r="S15" s="151"/>
      <c r="T15" s="151"/>
      <c r="U15" s="151"/>
      <c r="V15" s="151"/>
      <c r="W15" s="152"/>
      <c r="X15" s="172" t="s">
        <v>12</v>
      </c>
      <c r="Y15" s="172"/>
      <c r="Z15" s="177" t="s">
        <v>132</v>
      </c>
      <c r="AA15" s="177"/>
      <c r="AB15" s="177"/>
      <c r="AC15" s="6" t="s">
        <v>13</v>
      </c>
      <c r="AD15" s="177" t="s">
        <v>133</v>
      </c>
      <c r="AE15" s="177"/>
      <c r="AF15" s="177"/>
      <c r="AG15" s="177"/>
      <c r="AH15" s="6" t="s">
        <v>14</v>
      </c>
      <c r="AI15" s="177" t="s">
        <v>149</v>
      </c>
      <c r="AJ15" s="177"/>
      <c r="AK15" s="177"/>
      <c r="AL15" s="177"/>
      <c r="AM15" s="178"/>
    </row>
    <row r="16" spans="1:56" ht="21.95" customHeight="1">
      <c r="A16" s="37"/>
      <c r="B16" s="38"/>
      <c r="C16" s="38"/>
      <c r="D16" s="38"/>
      <c r="E16" s="38"/>
      <c r="F16" s="38"/>
      <c r="G16" s="138" t="s">
        <v>68</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244"/>
      <c r="AH16" s="179" t="s">
        <v>67</v>
      </c>
      <c r="AI16" s="180"/>
      <c r="AJ16" s="180"/>
      <c r="AK16" s="180"/>
      <c r="AL16" s="180"/>
      <c r="AM16" s="181"/>
      <c r="AO16" s="94"/>
      <c r="AP16" s="94"/>
      <c r="AQ16" s="94"/>
      <c r="AR16" s="94"/>
      <c r="AS16" s="94"/>
      <c r="AT16" s="94"/>
      <c r="AU16" s="94"/>
      <c r="AV16" s="94"/>
      <c r="AW16" s="94"/>
      <c r="AX16" s="94"/>
      <c r="AY16" s="94"/>
      <c r="AZ16" s="94"/>
      <c r="BA16" s="94"/>
      <c r="BB16" s="94"/>
      <c r="BC16" s="94"/>
      <c r="BD16" s="94"/>
    </row>
    <row r="17" spans="1:56" ht="19.5" customHeight="1">
      <c r="A17" s="198" t="s">
        <v>123</v>
      </c>
      <c r="B17" s="238"/>
      <c r="C17" s="238"/>
      <c r="D17" s="238"/>
      <c r="E17" s="238"/>
      <c r="F17" s="239"/>
      <c r="G17" s="123" t="s">
        <v>33</v>
      </c>
      <c r="H17" s="259"/>
      <c r="I17" s="120">
        <v>2026</v>
      </c>
      <c r="J17" s="120"/>
      <c r="K17" s="120"/>
      <c r="L17" s="57" t="s">
        <v>7</v>
      </c>
      <c r="M17" s="120">
        <v>5</v>
      </c>
      <c r="N17" s="120"/>
      <c r="O17" s="57" t="s">
        <v>6</v>
      </c>
      <c r="P17" s="120">
        <v>16</v>
      </c>
      <c r="Q17" s="120"/>
      <c r="R17" s="57" t="s">
        <v>5</v>
      </c>
      <c r="S17" s="57" t="s">
        <v>13</v>
      </c>
      <c r="T17" s="243" t="str">
        <f>IF(P17="","",TEXT(WEEKDAY(AQ17),"aaa"))</f>
        <v>土</v>
      </c>
      <c r="U17" s="243"/>
      <c r="V17" s="57" t="s">
        <v>14</v>
      </c>
      <c r="W17" s="120">
        <v>10</v>
      </c>
      <c r="X17" s="120"/>
      <c r="Y17" s="58" t="s">
        <v>37</v>
      </c>
      <c r="Z17" s="131">
        <v>0</v>
      </c>
      <c r="AA17" s="131"/>
      <c r="AB17" s="59" t="s">
        <v>9</v>
      </c>
      <c r="AC17" s="120">
        <v>17</v>
      </c>
      <c r="AD17" s="120"/>
      <c r="AE17" s="58" t="s">
        <v>37</v>
      </c>
      <c r="AF17" s="131">
        <v>0</v>
      </c>
      <c r="AG17" s="131"/>
      <c r="AH17" s="60" t="s">
        <v>69</v>
      </c>
      <c r="AI17" s="263">
        <v>16500</v>
      </c>
      <c r="AJ17" s="263"/>
      <c r="AK17" s="263"/>
      <c r="AL17" s="263"/>
      <c r="AM17" s="62" t="s">
        <v>70</v>
      </c>
      <c r="AO17" s="94"/>
      <c r="AP17" s="94"/>
      <c r="AQ17" s="266" t="str">
        <f>I17&amp;"/"&amp;M17&amp;"/"&amp;P17</f>
        <v>2026/5/16</v>
      </c>
      <c r="AR17" s="266"/>
      <c r="AS17" s="266"/>
      <c r="AT17" s="266"/>
      <c r="AU17" s="94"/>
      <c r="AV17" s="266"/>
      <c r="AW17" s="267"/>
      <c r="AX17" s="267"/>
      <c r="AY17" s="267"/>
      <c r="AZ17" s="93"/>
      <c r="BA17" s="94"/>
      <c r="BB17" s="94"/>
      <c r="BC17" s="94"/>
      <c r="BD17" s="94"/>
    </row>
    <row r="18" spans="1:56" ht="19.5" customHeight="1">
      <c r="A18" s="240"/>
      <c r="B18" s="241"/>
      <c r="C18" s="241"/>
      <c r="D18" s="241"/>
      <c r="E18" s="241"/>
      <c r="F18" s="242"/>
      <c r="G18" s="125"/>
      <c r="H18" s="260"/>
      <c r="I18" s="129" t="s">
        <v>119</v>
      </c>
      <c r="J18" s="129"/>
      <c r="K18" s="129"/>
      <c r="L18" s="129"/>
      <c r="M18" s="130"/>
      <c r="N18" s="53"/>
      <c r="O18" s="117" t="s">
        <v>137</v>
      </c>
      <c r="P18" s="117"/>
      <c r="Q18" s="117"/>
      <c r="R18" s="117"/>
      <c r="S18" s="117"/>
      <c r="T18" s="117"/>
      <c r="U18" s="117"/>
      <c r="V18" s="118" t="s">
        <v>138</v>
      </c>
      <c r="W18" s="118"/>
      <c r="X18" s="118"/>
      <c r="Y18" s="118"/>
      <c r="Z18" s="118"/>
      <c r="AA18" s="119"/>
      <c r="AB18" s="146" t="s">
        <v>118</v>
      </c>
      <c r="AC18" s="147"/>
      <c r="AD18" s="147"/>
      <c r="AE18" s="147"/>
      <c r="AF18" s="121">
        <v>5</v>
      </c>
      <c r="AG18" s="122"/>
      <c r="AH18" s="56" t="s">
        <v>69</v>
      </c>
      <c r="AI18" s="262">
        <f>AF18*$AY$18</f>
        <v>5500</v>
      </c>
      <c r="AJ18" s="262"/>
      <c r="AK18" s="262"/>
      <c r="AL18" s="262"/>
      <c r="AM18" s="63" t="s">
        <v>70</v>
      </c>
      <c r="AN18" s="47"/>
      <c r="AO18" s="94"/>
      <c r="AP18" s="94"/>
      <c r="AQ18" s="141" t="b">
        <v>1</v>
      </c>
      <c r="AR18" s="142"/>
      <c r="AS18" s="143"/>
      <c r="AT18" s="94"/>
      <c r="AU18" s="141" t="b">
        <v>0</v>
      </c>
      <c r="AV18" s="142"/>
      <c r="AW18" s="143"/>
      <c r="AX18" s="94"/>
      <c r="AY18" s="267">
        <v>1100</v>
      </c>
      <c r="AZ18" s="267"/>
      <c r="BA18" s="267"/>
      <c r="BB18" s="94">
        <v>110</v>
      </c>
      <c r="BC18" s="94"/>
      <c r="BD18" s="94"/>
    </row>
    <row r="19" spans="1:56" ht="19.5" customHeight="1">
      <c r="A19" s="240"/>
      <c r="B19" s="241"/>
      <c r="C19" s="241"/>
      <c r="D19" s="241"/>
      <c r="E19" s="241"/>
      <c r="F19" s="242"/>
      <c r="G19" s="127"/>
      <c r="H19" s="261"/>
      <c r="I19" s="232" t="s">
        <v>124</v>
      </c>
      <c r="J19" s="232"/>
      <c r="K19" s="232"/>
      <c r="L19" s="232"/>
      <c r="M19" s="233"/>
      <c r="N19" s="97"/>
      <c r="O19" s="132" t="s">
        <v>136</v>
      </c>
      <c r="P19" s="132"/>
      <c r="Q19" s="132"/>
      <c r="R19" s="132"/>
      <c r="S19" s="132"/>
      <c r="T19" s="132"/>
      <c r="U19" s="132"/>
      <c r="V19" s="133"/>
      <c r="W19" s="133"/>
      <c r="X19" s="133"/>
      <c r="Y19" s="133"/>
      <c r="Z19" s="133"/>
      <c r="AA19" s="134"/>
      <c r="AB19" s="234"/>
      <c r="AC19" s="235"/>
      <c r="AD19" s="235"/>
      <c r="AE19" s="235"/>
      <c r="AF19" s="264"/>
      <c r="AG19" s="265"/>
      <c r="AH19" s="56" t="s">
        <v>69</v>
      </c>
      <c r="AI19" s="262">
        <f>IF(AQ19=TRUE,550,0)</f>
        <v>550</v>
      </c>
      <c r="AJ19" s="262"/>
      <c r="AK19" s="262"/>
      <c r="AL19" s="262"/>
      <c r="AM19" s="63" t="s">
        <v>70</v>
      </c>
      <c r="AO19" s="94"/>
      <c r="AP19" s="94"/>
      <c r="AQ19" s="141" t="b">
        <v>1</v>
      </c>
      <c r="AR19" s="142"/>
      <c r="AS19" s="143"/>
      <c r="AT19" s="94"/>
      <c r="AU19" s="141" t="b">
        <v>0</v>
      </c>
      <c r="AV19" s="142"/>
      <c r="AW19" s="143"/>
      <c r="AX19" s="94"/>
      <c r="AY19" s="267">
        <v>550</v>
      </c>
      <c r="AZ19" s="267"/>
      <c r="BA19" s="267"/>
      <c r="BB19" s="94"/>
      <c r="BC19" s="94"/>
      <c r="BD19" s="94"/>
    </row>
    <row r="20" spans="1:56" ht="19.5" customHeight="1">
      <c r="A20" s="240"/>
      <c r="B20" s="241"/>
      <c r="C20" s="241"/>
      <c r="D20" s="241"/>
      <c r="E20" s="241"/>
      <c r="F20" s="242"/>
      <c r="G20" s="123" t="s">
        <v>34</v>
      </c>
      <c r="H20" s="259"/>
      <c r="I20" s="120"/>
      <c r="J20" s="120"/>
      <c r="K20" s="120"/>
      <c r="L20" s="57" t="s">
        <v>7</v>
      </c>
      <c r="M20" s="120"/>
      <c r="N20" s="120"/>
      <c r="O20" s="57" t="s">
        <v>6</v>
      </c>
      <c r="P20" s="120"/>
      <c r="Q20" s="120"/>
      <c r="R20" s="57" t="s">
        <v>5</v>
      </c>
      <c r="S20" s="57" t="s">
        <v>13</v>
      </c>
      <c r="T20" s="243" t="str">
        <f>IF(P20="","",TEXT(WEEKDAY(AQ20),"aaa"))</f>
        <v/>
      </c>
      <c r="U20" s="243"/>
      <c r="V20" s="57" t="s">
        <v>14</v>
      </c>
      <c r="W20" s="120"/>
      <c r="X20" s="120"/>
      <c r="Y20" s="58" t="s">
        <v>37</v>
      </c>
      <c r="Z20" s="131"/>
      <c r="AA20" s="131"/>
      <c r="AB20" s="59" t="s">
        <v>9</v>
      </c>
      <c r="AC20" s="120"/>
      <c r="AD20" s="120"/>
      <c r="AE20" s="58" t="s">
        <v>37</v>
      </c>
      <c r="AF20" s="131"/>
      <c r="AG20" s="131"/>
      <c r="AH20" s="60" t="s">
        <v>69</v>
      </c>
      <c r="AI20" s="263"/>
      <c r="AJ20" s="263"/>
      <c r="AK20" s="263"/>
      <c r="AL20" s="263"/>
      <c r="AM20" s="62" t="s">
        <v>70</v>
      </c>
      <c r="AO20" s="94"/>
      <c r="AP20" s="94"/>
      <c r="AQ20" s="266" t="str">
        <f>I20&amp;"/"&amp;M20&amp;"/"&amp;P20</f>
        <v>//</v>
      </c>
      <c r="AR20" s="266"/>
      <c r="AS20" s="266"/>
      <c r="AT20" s="266"/>
      <c r="AU20" s="94"/>
      <c r="AV20" s="266"/>
      <c r="AW20" s="267"/>
      <c r="AX20" s="267"/>
      <c r="AY20" s="267"/>
      <c r="AZ20" s="93"/>
      <c r="BA20" s="94"/>
      <c r="BB20" s="94"/>
      <c r="BC20" s="94"/>
      <c r="BD20" s="94"/>
    </row>
    <row r="21" spans="1:56" ht="19.5" customHeight="1">
      <c r="A21" s="240"/>
      <c r="B21" s="241"/>
      <c r="C21" s="241"/>
      <c r="D21" s="241"/>
      <c r="E21" s="241"/>
      <c r="F21" s="242"/>
      <c r="G21" s="125"/>
      <c r="H21" s="260"/>
      <c r="I21" s="129" t="s">
        <v>119</v>
      </c>
      <c r="J21" s="129"/>
      <c r="K21" s="129"/>
      <c r="L21" s="129"/>
      <c r="M21" s="130"/>
      <c r="N21" s="53"/>
      <c r="O21" s="117" t="s">
        <v>137</v>
      </c>
      <c r="P21" s="117"/>
      <c r="Q21" s="117"/>
      <c r="R21" s="117"/>
      <c r="S21" s="117"/>
      <c r="T21" s="117"/>
      <c r="U21" s="117"/>
      <c r="V21" s="118" t="s">
        <v>138</v>
      </c>
      <c r="W21" s="118"/>
      <c r="X21" s="118"/>
      <c r="Y21" s="118"/>
      <c r="Z21" s="118"/>
      <c r="AA21" s="119"/>
      <c r="AB21" s="146" t="s">
        <v>118</v>
      </c>
      <c r="AC21" s="147"/>
      <c r="AD21" s="147"/>
      <c r="AE21" s="147"/>
      <c r="AF21" s="121"/>
      <c r="AG21" s="122"/>
      <c r="AH21" s="56" t="s">
        <v>69</v>
      </c>
      <c r="AI21" s="262">
        <f>AF21*$AY$18</f>
        <v>0</v>
      </c>
      <c r="AJ21" s="262"/>
      <c r="AK21" s="262"/>
      <c r="AL21" s="262"/>
      <c r="AM21" s="63" t="s">
        <v>70</v>
      </c>
      <c r="AN21" s="47"/>
      <c r="AO21" s="94"/>
      <c r="AP21" s="94"/>
      <c r="AQ21" s="141" t="b">
        <v>0</v>
      </c>
      <c r="AR21" s="142"/>
      <c r="AS21" s="143"/>
      <c r="AT21" s="94"/>
      <c r="AU21" s="141" t="b">
        <v>0</v>
      </c>
      <c r="AV21" s="142"/>
      <c r="AW21" s="143"/>
      <c r="AX21" s="94"/>
      <c r="AY21" s="94"/>
      <c r="AZ21" s="94"/>
      <c r="BA21" s="94"/>
      <c r="BB21" s="94"/>
      <c r="BC21" s="94"/>
      <c r="BD21" s="94"/>
    </row>
    <row r="22" spans="1:56" ht="19.5" customHeight="1">
      <c r="A22" s="240"/>
      <c r="B22" s="241"/>
      <c r="C22" s="241"/>
      <c r="D22" s="241"/>
      <c r="E22" s="241"/>
      <c r="F22" s="242"/>
      <c r="G22" s="127"/>
      <c r="H22" s="261"/>
      <c r="I22" s="232" t="s">
        <v>124</v>
      </c>
      <c r="J22" s="232"/>
      <c r="K22" s="232"/>
      <c r="L22" s="232"/>
      <c r="M22" s="233"/>
      <c r="N22" s="97"/>
      <c r="O22" s="132" t="s">
        <v>136</v>
      </c>
      <c r="P22" s="132"/>
      <c r="Q22" s="132"/>
      <c r="R22" s="132"/>
      <c r="S22" s="132"/>
      <c r="T22" s="132"/>
      <c r="U22" s="132"/>
      <c r="V22" s="133"/>
      <c r="W22" s="133"/>
      <c r="X22" s="133"/>
      <c r="Y22" s="133"/>
      <c r="Z22" s="133"/>
      <c r="AA22" s="134"/>
      <c r="AB22" s="234"/>
      <c r="AC22" s="235"/>
      <c r="AD22" s="235"/>
      <c r="AE22" s="235"/>
      <c r="AF22" s="264"/>
      <c r="AG22" s="265"/>
      <c r="AH22" s="56" t="s">
        <v>69</v>
      </c>
      <c r="AI22" s="262">
        <f>IF(AQ22=TRUE,550,0)</f>
        <v>0</v>
      </c>
      <c r="AJ22" s="262"/>
      <c r="AK22" s="262"/>
      <c r="AL22" s="262"/>
      <c r="AM22" s="63" t="s">
        <v>70</v>
      </c>
      <c r="AO22" s="94"/>
      <c r="AP22" s="94"/>
      <c r="AQ22" s="141" t="b">
        <v>0</v>
      </c>
      <c r="AR22" s="142"/>
      <c r="AS22" s="143"/>
      <c r="AT22" s="94"/>
      <c r="AU22" s="141" t="b">
        <v>0</v>
      </c>
      <c r="AV22" s="142"/>
      <c r="AW22" s="143"/>
      <c r="AX22" s="94"/>
      <c r="AY22" s="94"/>
      <c r="AZ22" s="94"/>
      <c r="BA22" s="94"/>
      <c r="BB22" s="94"/>
      <c r="BC22" s="94"/>
      <c r="BD22" s="94"/>
    </row>
    <row r="23" spans="1:56" ht="19.5" customHeight="1">
      <c r="A23" s="240"/>
      <c r="B23" s="241"/>
      <c r="C23" s="241"/>
      <c r="D23" s="241"/>
      <c r="E23" s="241"/>
      <c r="F23" s="242"/>
      <c r="G23" s="123" t="s">
        <v>35</v>
      </c>
      <c r="H23" s="259"/>
      <c r="I23" s="120"/>
      <c r="J23" s="120"/>
      <c r="K23" s="120"/>
      <c r="L23" s="57" t="s">
        <v>7</v>
      </c>
      <c r="M23" s="120"/>
      <c r="N23" s="120"/>
      <c r="O23" s="57" t="s">
        <v>6</v>
      </c>
      <c r="P23" s="120"/>
      <c r="Q23" s="120"/>
      <c r="R23" s="57" t="s">
        <v>5</v>
      </c>
      <c r="S23" s="57" t="s">
        <v>13</v>
      </c>
      <c r="T23" s="243" t="str">
        <f>IF(P23="","",TEXT(WEEKDAY(AQ23),"aaa"))</f>
        <v/>
      </c>
      <c r="U23" s="243"/>
      <c r="V23" s="57" t="s">
        <v>14</v>
      </c>
      <c r="W23" s="120"/>
      <c r="X23" s="120"/>
      <c r="Y23" s="58" t="s">
        <v>37</v>
      </c>
      <c r="Z23" s="131"/>
      <c r="AA23" s="131"/>
      <c r="AB23" s="59" t="s">
        <v>9</v>
      </c>
      <c r="AC23" s="120"/>
      <c r="AD23" s="120"/>
      <c r="AE23" s="58" t="s">
        <v>37</v>
      </c>
      <c r="AF23" s="131"/>
      <c r="AG23" s="131"/>
      <c r="AH23" s="60" t="s">
        <v>69</v>
      </c>
      <c r="AI23" s="263"/>
      <c r="AJ23" s="263"/>
      <c r="AK23" s="263"/>
      <c r="AL23" s="263"/>
      <c r="AM23" s="62" t="s">
        <v>70</v>
      </c>
      <c r="AO23" s="94"/>
      <c r="AP23" s="94"/>
      <c r="AQ23" s="266" t="str">
        <f>I23&amp;"/"&amp;M23&amp;"/"&amp;P23</f>
        <v>//</v>
      </c>
      <c r="AR23" s="266"/>
      <c r="AS23" s="266"/>
      <c r="AT23" s="266"/>
      <c r="AU23" s="94"/>
      <c r="AV23" s="266"/>
      <c r="AW23" s="267"/>
      <c r="AX23" s="267"/>
      <c r="AY23" s="267"/>
      <c r="AZ23" s="93"/>
      <c r="BA23" s="94"/>
      <c r="BB23" s="94"/>
      <c r="BC23" s="94"/>
      <c r="BD23" s="94"/>
    </row>
    <row r="24" spans="1:56" ht="19.5" customHeight="1">
      <c r="A24" s="240"/>
      <c r="B24" s="241"/>
      <c r="C24" s="241"/>
      <c r="D24" s="241"/>
      <c r="E24" s="241"/>
      <c r="F24" s="242"/>
      <c r="G24" s="125"/>
      <c r="H24" s="260"/>
      <c r="I24" s="129" t="s">
        <v>119</v>
      </c>
      <c r="J24" s="129"/>
      <c r="K24" s="129"/>
      <c r="L24" s="129"/>
      <c r="M24" s="130"/>
      <c r="N24" s="53"/>
      <c r="O24" s="117" t="s">
        <v>137</v>
      </c>
      <c r="P24" s="117"/>
      <c r="Q24" s="117"/>
      <c r="R24" s="117"/>
      <c r="S24" s="117"/>
      <c r="T24" s="117"/>
      <c r="U24" s="117"/>
      <c r="V24" s="118" t="s">
        <v>138</v>
      </c>
      <c r="W24" s="118"/>
      <c r="X24" s="118"/>
      <c r="Y24" s="118"/>
      <c r="Z24" s="118"/>
      <c r="AA24" s="119"/>
      <c r="AB24" s="146" t="s">
        <v>118</v>
      </c>
      <c r="AC24" s="147"/>
      <c r="AD24" s="147"/>
      <c r="AE24" s="147"/>
      <c r="AF24" s="121"/>
      <c r="AG24" s="122"/>
      <c r="AH24" s="56" t="s">
        <v>69</v>
      </c>
      <c r="AI24" s="262">
        <f>AF24*$AY$18</f>
        <v>0</v>
      </c>
      <c r="AJ24" s="262"/>
      <c r="AK24" s="262"/>
      <c r="AL24" s="262"/>
      <c r="AM24" s="63" t="s">
        <v>70</v>
      </c>
      <c r="AN24" s="47"/>
      <c r="AO24" s="94"/>
      <c r="AP24" s="94"/>
      <c r="AQ24" s="141" t="b">
        <v>0</v>
      </c>
      <c r="AR24" s="142"/>
      <c r="AS24" s="143"/>
      <c r="AT24" s="94"/>
      <c r="AU24" s="141" t="b">
        <v>0</v>
      </c>
      <c r="AV24" s="142"/>
      <c r="AW24" s="143"/>
      <c r="AX24" s="94"/>
      <c r="AY24" s="94"/>
      <c r="AZ24" s="94"/>
      <c r="BA24" s="94"/>
      <c r="BB24" s="94"/>
      <c r="BC24" s="94"/>
      <c r="BD24" s="94"/>
    </row>
    <row r="25" spans="1:56" ht="19.5" customHeight="1">
      <c r="A25" s="240"/>
      <c r="B25" s="241"/>
      <c r="C25" s="241"/>
      <c r="D25" s="241"/>
      <c r="E25" s="241"/>
      <c r="F25" s="242"/>
      <c r="G25" s="127"/>
      <c r="H25" s="261"/>
      <c r="I25" s="232" t="s">
        <v>124</v>
      </c>
      <c r="J25" s="232"/>
      <c r="K25" s="232"/>
      <c r="L25" s="232"/>
      <c r="M25" s="233"/>
      <c r="N25" s="97"/>
      <c r="O25" s="132" t="s">
        <v>136</v>
      </c>
      <c r="P25" s="132"/>
      <c r="Q25" s="132"/>
      <c r="R25" s="132"/>
      <c r="S25" s="132"/>
      <c r="T25" s="132"/>
      <c r="U25" s="132"/>
      <c r="V25" s="133"/>
      <c r="W25" s="133"/>
      <c r="X25" s="133"/>
      <c r="Y25" s="133"/>
      <c r="Z25" s="133"/>
      <c r="AA25" s="134"/>
      <c r="AB25" s="234"/>
      <c r="AC25" s="235"/>
      <c r="AD25" s="235"/>
      <c r="AE25" s="235"/>
      <c r="AF25" s="264"/>
      <c r="AG25" s="265"/>
      <c r="AH25" s="56" t="s">
        <v>69</v>
      </c>
      <c r="AI25" s="262">
        <f>IF(AQ25=TRUE,550,0)</f>
        <v>0</v>
      </c>
      <c r="AJ25" s="262"/>
      <c r="AK25" s="262"/>
      <c r="AL25" s="262"/>
      <c r="AM25" s="63" t="s">
        <v>70</v>
      </c>
      <c r="AO25" s="94"/>
      <c r="AP25" s="94"/>
      <c r="AQ25" s="141" t="b">
        <v>0</v>
      </c>
      <c r="AR25" s="142"/>
      <c r="AS25" s="143"/>
      <c r="AT25" s="94"/>
      <c r="AU25" s="141" t="b">
        <v>0</v>
      </c>
      <c r="AV25" s="142"/>
      <c r="AW25" s="143"/>
      <c r="AX25" s="94"/>
      <c r="AY25" s="94"/>
      <c r="AZ25" s="94"/>
      <c r="BA25" s="94"/>
      <c r="BB25" s="94"/>
      <c r="BC25" s="94"/>
      <c r="BD25" s="94"/>
    </row>
    <row r="26" spans="1:56" ht="19.5" customHeight="1">
      <c r="A26" s="198" t="s">
        <v>135</v>
      </c>
      <c r="B26" s="238"/>
      <c r="C26" s="238"/>
      <c r="D26" s="238"/>
      <c r="E26" s="238"/>
      <c r="F26" s="239"/>
      <c r="G26" s="123" t="s">
        <v>33</v>
      </c>
      <c r="H26" s="259"/>
      <c r="I26" s="120">
        <v>2026</v>
      </c>
      <c r="J26" s="120"/>
      <c r="K26" s="120"/>
      <c r="L26" s="57" t="s">
        <v>7</v>
      </c>
      <c r="M26" s="120">
        <v>5</v>
      </c>
      <c r="N26" s="120"/>
      <c r="O26" s="57" t="s">
        <v>6</v>
      </c>
      <c r="P26" s="120">
        <v>16</v>
      </c>
      <c r="Q26" s="120"/>
      <c r="R26" s="57" t="s">
        <v>5</v>
      </c>
      <c r="S26" s="57" t="s">
        <v>13</v>
      </c>
      <c r="T26" s="243" t="str">
        <f>IF(P26="","",TEXT(WEEKDAY(AQ26),"aaa"))</f>
        <v>土</v>
      </c>
      <c r="U26" s="243"/>
      <c r="V26" s="57" t="s">
        <v>14</v>
      </c>
      <c r="W26" s="120">
        <v>10</v>
      </c>
      <c r="X26" s="120"/>
      <c r="Y26" s="58" t="s">
        <v>37</v>
      </c>
      <c r="Z26" s="131">
        <v>0</v>
      </c>
      <c r="AA26" s="131"/>
      <c r="AB26" s="59" t="s">
        <v>9</v>
      </c>
      <c r="AC26" s="120">
        <v>17</v>
      </c>
      <c r="AD26" s="120"/>
      <c r="AE26" s="58" t="s">
        <v>37</v>
      </c>
      <c r="AF26" s="131">
        <v>0</v>
      </c>
      <c r="AG26" s="131"/>
      <c r="AH26" s="60" t="s">
        <v>69</v>
      </c>
      <c r="AI26" s="263">
        <v>7700</v>
      </c>
      <c r="AJ26" s="263"/>
      <c r="AK26" s="263"/>
      <c r="AL26" s="263"/>
      <c r="AM26" s="62" t="s">
        <v>70</v>
      </c>
      <c r="AO26" s="94"/>
      <c r="AP26" s="94"/>
      <c r="AQ26" s="266" t="str">
        <f>I26&amp;"/"&amp;M26&amp;"/"&amp;P26</f>
        <v>2026/5/16</v>
      </c>
      <c r="AR26" s="266"/>
      <c r="AS26" s="266"/>
      <c r="AT26" s="266"/>
      <c r="AU26" s="94"/>
      <c r="AV26" s="266"/>
      <c r="AW26" s="267"/>
      <c r="AX26" s="267"/>
      <c r="AY26" s="267"/>
      <c r="AZ26" s="93"/>
      <c r="BA26" s="94"/>
      <c r="BB26" s="94"/>
      <c r="BC26" s="94"/>
      <c r="BD26" s="94"/>
    </row>
    <row r="27" spans="1:56" ht="19.5" customHeight="1">
      <c r="A27" s="240"/>
      <c r="B27" s="241"/>
      <c r="C27" s="241"/>
      <c r="D27" s="241"/>
      <c r="E27" s="241"/>
      <c r="F27" s="242"/>
      <c r="G27" s="125"/>
      <c r="H27" s="260"/>
      <c r="I27" s="129" t="s">
        <v>121</v>
      </c>
      <c r="J27" s="129"/>
      <c r="K27" s="129"/>
      <c r="L27" s="129"/>
      <c r="M27" s="130"/>
      <c r="N27" s="53"/>
      <c r="O27" s="117" t="s">
        <v>122</v>
      </c>
      <c r="P27" s="117"/>
      <c r="Q27" s="117"/>
      <c r="R27" s="117"/>
      <c r="S27" s="117"/>
      <c r="T27" s="117"/>
      <c r="U27" s="117"/>
      <c r="V27" s="118"/>
      <c r="W27" s="118"/>
      <c r="X27" s="118"/>
      <c r="Y27" s="118"/>
      <c r="Z27" s="118"/>
      <c r="AA27" s="119"/>
      <c r="AB27" s="146" t="s">
        <v>139</v>
      </c>
      <c r="AC27" s="147"/>
      <c r="AD27" s="147"/>
      <c r="AE27" s="147"/>
      <c r="AF27" s="121">
        <v>7</v>
      </c>
      <c r="AG27" s="122"/>
      <c r="AH27" s="56" t="s">
        <v>69</v>
      </c>
      <c r="AI27" s="262">
        <f>AF27*$BB$18</f>
        <v>770</v>
      </c>
      <c r="AJ27" s="262"/>
      <c r="AK27" s="262"/>
      <c r="AL27" s="262"/>
      <c r="AM27" s="63" t="s">
        <v>70</v>
      </c>
      <c r="AN27" s="47"/>
      <c r="AO27" s="94"/>
      <c r="AP27" s="94"/>
      <c r="AQ27" s="141" t="b">
        <v>1</v>
      </c>
      <c r="AR27" s="142"/>
      <c r="AS27" s="143"/>
      <c r="AT27" s="94"/>
      <c r="AU27" s="141" t="b">
        <v>0</v>
      </c>
      <c r="AV27" s="142"/>
      <c r="AW27" s="143"/>
      <c r="AX27" s="94"/>
      <c r="AY27" s="94"/>
      <c r="AZ27" s="94"/>
      <c r="BA27" s="94"/>
      <c r="BB27" s="94"/>
      <c r="BC27" s="94"/>
      <c r="BD27" s="94"/>
    </row>
    <row r="28" spans="1:56" ht="9" customHeight="1">
      <c r="A28" s="240"/>
      <c r="B28" s="241"/>
      <c r="C28" s="241"/>
      <c r="D28" s="241"/>
      <c r="E28" s="241"/>
      <c r="F28" s="242"/>
      <c r="G28" s="127"/>
      <c r="H28" s="261"/>
      <c r="I28" s="232"/>
      <c r="J28" s="232"/>
      <c r="K28" s="232"/>
      <c r="L28" s="232"/>
      <c r="M28" s="233"/>
      <c r="N28" s="98"/>
      <c r="O28" s="235"/>
      <c r="P28" s="235"/>
      <c r="Q28" s="235"/>
      <c r="R28" s="235"/>
      <c r="S28" s="235"/>
      <c r="T28" s="235"/>
      <c r="U28" s="99"/>
      <c r="V28" s="235"/>
      <c r="W28" s="235"/>
      <c r="X28" s="235"/>
      <c r="Y28" s="235"/>
      <c r="Z28" s="235"/>
      <c r="AA28" s="235"/>
      <c r="AB28" s="235"/>
      <c r="AC28" s="235"/>
      <c r="AD28" s="235"/>
      <c r="AE28" s="235"/>
      <c r="AF28" s="264"/>
      <c r="AG28" s="265"/>
      <c r="AH28" s="56"/>
      <c r="AI28" s="262"/>
      <c r="AJ28" s="262"/>
      <c r="AK28" s="262"/>
      <c r="AL28" s="262"/>
      <c r="AM28" s="63"/>
      <c r="AO28" s="94"/>
      <c r="AP28" s="94"/>
      <c r="AQ28" s="141" t="b">
        <v>1</v>
      </c>
      <c r="AR28" s="142"/>
      <c r="AS28" s="143"/>
      <c r="AT28" s="94"/>
      <c r="AU28" s="141" t="b">
        <v>0</v>
      </c>
      <c r="AV28" s="142"/>
      <c r="AW28" s="143"/>
      <c r="AX28" s="94"/>
      <c r="AY28" s="94"/>
      <c r="AZ28" s="94"/>
      <c r="BA28" s="94"/>
      <c r="BB28" s="94"/>
      <c r="BC28" s="94"/>
      <c r="BD28" s="94"/>
    </row>
    <row r="29" spans="1:56" ht="19.5" customHeight="1">
      <c r="A29" s="240"/>
      <c r="B29" s="241"/>
      <c r="C29" s="241"/>
      <c r="D29" s="241"/>
      <c r="E29" s="241"/>
      <c r="F29" s="242"/>
      <c r="G29" s="123" t="s">
        <v>34</v>
      </c>
      <c r="H29" s="259"/>
      <c r="I29" s="120"/>
      <c r="J29" s="120"/>
      <c r="K29" s="120"/>
      <c r="L29" s="57" t="s">
        <v>7</v>
      </c>
      <c r="M29" s="120"/>
      <c r="N29" s="120"/>
      <c r="O29" s="57" t="s">
        <v>6</v>
      </c>
      <c r="P29" s="120"/>
      <c r="Q29" s="120"/>
      <c r="R29" s="57" t="s">
        <v>5</v>
      </c>
      <c r="S29" s="57" t="s">
        <v>13</v>
      </c>
      <c r="T29" s="243" t="str">
        <f>IF(P29="","",TEXT(WEEKDAY(AQ29),"aaa"))</f>
        <v/>
      </c>
      <c r="U29" s="243"/>
      <c r="V29" s="57" t="s">
        <v>14</v>
      </c>
      <c r="W29" s="120"/>
      <c r="X29" s="120"/>
      <c r="Y29" s="58" t="s">
        <v>37</v>
      </c>
      <c r="Z29" s="131"/>
      <c r="AA29" s="131"/>
      <c r="AB29" s="59" t="s">
        <v>9</v>
      </c>
      <c r="AC29" s="120"/>
      <c r="AD29" s="120"/>
      <c r="AE29" s="58" t="s">
        <v>37</v>
      </c>
      <c r="AF29" s="131"/>
      <c r="AG29" s="131"/>
      <c r="AH29" s="60" t="s">
        <v>69</v>
      </c>
      <c r="AI29" s="263">
        <v>0</v>
      </c>
      <c r="AJ29" s="263"/>
      <c r="AK29" s="263"/>
      <c r="AL29" s="263"/>
      <c r="AM29" s="62" t="s">
        <v>70</v>
      </c>
      <c r="AO29" s="94"/>
      <c r="AP29" s="94"/>
      <c r="AQ29" s="266" t="str">
        <f>I29&amp;"/"&amp;M29&amp;"/"&amp;P29</f>
        <v>//</v>
      </c>
      <c r="AR29" s="266"/>
      <c r="AS29" s="266"/>
      <c r="AT29" s="266"/>
      <c r="AU29" s="94"/>
      <c r="AV29" s="266"/>
      <c r="AW29" s="267"/>
      <c r="AX29" s="267"/>
      <c r="AY29" s="267"/>
      <c r="AZ29" s="93"/>
      <c r="BA29" s="94"/>
      <c r="BB29" s="94"/>
      <c r="BC29" s="94"/>
      <c r="BD29" s="94"/>
    </row>
    <row r="30" spans="1:56" ht="19.5" customHeight="1">
      <c r="A30" s="240"/>
      <c r="B30" s="241"/>
      <c r="C30" s="241"/>
      <c r="D30" s="241"/>
      <c r="E30" s="241"/>
      <c r="F30" s="242"/>
      <c r="G30" s="125"/>
      <c r="H30" s="260"/>
      <c r="I30" s="129" t="s">
        <v>121</v>
      </c>
      <c r="J30" s="129"/>
      <c r="K30" s="129"/>
      <c r="L30" s="129"/>
      <c r="M30" s="130"/>
      <c r="N30" s="53"/>
      <c r="O30" s="117" t="s">
        <v>122</v>
      </c>
      <c r="P30" s="117"/>
      <c r="Q30" s="117"/>
      <c r="R30" s="117"/>
      <c r="S30" s="117"/>
      <c r="T30" s="117"/>
      <c r="U30" s="117"/>
      <c r="V30" s="118"/>
      <c r="W30" s="118"/>
      <c r="X30" s="118"/>
      <c r="Y30" s="118"/>
      <c r="Z30" s="118"/>
      <c r="AA30" s="119"/>
      <c r="AB30" s="146" t="s">
        <v>139</v>
      </c>
      <c r="AC30" s="147"/>
      <c r="AD30" s="147"/>
      <c r="AE30" s="147"/>
      <c r="AF30" s="121"/>
      <c r="AG30" s="122"/>
      <c r="AH30" s="56" t="s">
        <v>69</v>
      </c>
      <c r="AI30" s="262">
        <f>AF30*$BB$18</f>
        <v>0</v>
      </c>
      <c r="AJ30" s="262"/>
      <c r="AK30" s="262"/>
      <c r="AL30" s="262"/>
      <c r="AM30" s="63" t="s">
        <v>70</v>
      </c>
      <c r="AN30" s="47"/>
      <c r="AO30" s="94"/>
      <c r="AP30" s="94"/>
      <c r="AQ30" s="141" t="b">
        <v>0</v>
      </c>
      <c r="AR30" s="142"/>
      <c r="AS30" s="143"/>
      <c r="AT30" s="94"/>
      <c r="AU30" s="141" t="b">
        <v>0</v>
      </c>
      <c r="AV30" s="142"/>
      <c r="AW30" s="143"/>
      <c r="AX30" s="94"/>
      <c r="AY30" s="94"/>
      <c r="AZ30" s="94"/>
      <c r="BA30" s="94"/>
      <c r="BB30" s="94"/>
      <c r="BC30" s="94"/>
      <c r="BD30" s="94"/>
    </row>
    <row r="31" spans="1:56" ht="8.25" customHeight="1">
      <c r="A31" s="240"/>
      <c r="B31" s="241"/>
      <c r="C31" s="241"/>
      <c r="D31" s="241"/>
      <c r="E31" s="241"/>
      <c r="F31" s="242"/>
      <c r="G31" s="127"/>
      <c r="H31" s="261"/>
      <c r="I31" s="232"/>
      <c r="J31" s="232"/>
      <c r="K31" s="232"/>
      <c r="L31" s="232"/>
      <c r="M31" s="233"/>
      <c r="N31" s="98"/>
      <c r="O31" s="235"/>
      <c r="P31" s="235"/>
      <c r="Q31" s="235"/>
      <c r="R31" s="235"/>
      <c r="S31" s="235"/>
      <c r="T31" s="235"/>
      <c r="U31" s="99"/>
      <c r="V31" s="235"/>
      <c r="W31" s="235"/>
      <c r="X31" s="235"/>
      <c r="Y31" s="235"/>
      <c r="Z31" s="235"/>
      <c r="AA31" s="235"/>
      <c r="AB31" s="235"/>
      <c r="AC31" s="235"/>
      <c r="AD31" s="235"/>
      <c r="AE31" s="235"/>
      <c r="AF31" s="264"/>
      <c r="AG31" s="265"/>
      <c r="AH31" s="56"/>
      <c r="AI31" s="262"/>
      <c r="AJ31" s="262"/>
      <c r="AK31" s="262"/>
      <c r="AL31" s="262"/>
      <c r="AM31" s="63"/>
      <c r="AO31" s="94"/>
      <c r="AP31" s="94"/>
      <c r="AQ31" s="141" t="b">
        <v>0</v>
      </c>
      <c r="AR31" s="142"/>
      <c r="AS31" s="143"/>
      <c r="AT31" s="94"/>
      <c r="AU31" s="141" t="b">
        <v>0</v>
      </c>
      <c r="AV31" s="142"/>
      <c r="AW31" s="143"/>
      <c r="AX31" s="94"/>
      <c r="AY31" s="94"/>
      <c r="AZ31" s="94"/>
      <c r="BA31" s="94"/>
      <c r="BB31" s="94"/>
      <c r="BC31" s="94"/>
      <c r="BD31" s="94"/>
    </row>
    <row r="32" spans="1:56" ht="19.5" customHeight="1">
      <c r="A32" s="240"/>
      <c r="B32" s="241"/>
      <c r="C32" s="241"/>
      <c r="D32" s="241"/>
      <c r="E32" s="241"/>
      <c r="F32" s="242"/>
      <c r="G32" s="123" t="s">
        <v>35</v>
      </c>
      <c r="H32" s="259"/>
      <c r="I32" s="120"/>
      <c r="J32" s="120"/>
      <c r="K32" s="120"/>
      <c r="L32" s="57" t="s">
        <v>7</v>
      </c>
      <c r="M32" s="120"/>
      <c r="N32" s="120"/>
      <c r="O32" s="57" t="s">
        <v>6</v>
      </c>
      <c r="P32" s="120"/>
      <c r="Q32" s="120"/>
      <c r="R32" s="57" t="s">
        <v>5</v>
      </c>
      <c r="S32" s="57" t="s">
        <v>13</v>
      </c>
      <c r="T32" s="243" t="str">
        <f>IF(P32="","",TEXT(WEEKDAY(AQ32),"aaa"))</f>
        <v/>
      </c>
      <c r="U32" s="243"/>
      <c r="V32" s="57" t="s">
        <v>14</v>
      </c>
      <c r="W32" s="120"/>
      <c r="X32" s="120"/>
      <c r="Y32" s="58" t="s">
        <v>37</v>
      </c>
      <c r="Z32" s="131"/>
      <c r="AA32" s="131"/>
      <c r="AB32" s="59" t="s">
        <v>9</v>
      </c>
      <c r="AC32" s="120"/>
      <c r="AD32" s="120"/>
      <c r="AE32" s="58" t="s">
        <v>37</v>
      </c>
      <c r="AF32" s="131"/>
      <c r="AG32" s="131"/>
      <c r="AH32" s="60" t="s">
        <v>69</v>
      </c>
      <c r="AI32" s="263">
        <v>0</v>
      </c>
      <c r="AJ32" s="263"/>
      <c r="AK32" s="263"/>
      <c r="AL32" s="263"/>
      <c r="AM32" s="62" t="s">
        <v>70</v>
      </c>
      <c r="AO32" s="94"/>
      <c r="AP32" s="94"/>
      <c r="AQ32" s="266" t="str">
        <f>I32&amp;"/"&amp;M32&amp;"/"&amp;P32</f>
        <v>//</v>
      </c>
      <c r="AR32" s="266"/>
      <c r="AS32" s="266"/>
      <c r="AT32" s="266"/>
      <c r="AU32" s="94"/>
      <c r="AV32" s="266"/>
      <c r="AW32" s="267"/>
      <c r="AX32" s="267"/>
      <c r="AY32" s="267"/>
      <c r="AZ32" s="93"/>
      <c r="BA32" s="94"/>
      <c r="BB32" s="94"/>
      <c r="BC32" s="94"/>
      <c r="BD32" s="94"/>
    </row>
    <row r="33" spans="1:56" ht="19.5" customHeight="1">
      <c r="A33" s="240"/>
      <c r="B33" s="241"/>
      <c r="C33" s="241"/>
      <c r="D33" s="241"/>
      <c r="E33" s="241"/>
      <c r="F33" s="242"/>
      <c r="G33" s="125"/>
      <c r="H33" s="260"/>
      <c r="I33" s="129" t="s">
        <v>121</v>
      </c>
      <c r="J33" s="129"/>
      <c r="K33" s="129"/>
      <c r="L33" s="129"/>
      <c r="M33" s="130"/>
      <c r="N33" s="53"/>
      <c r="O33" s="117" t="s">
        <v>122</v>
      </c>
      <c r="P33" s="117"/>
      <c r="Q33" s="117"/>
      <c r="R33" s="117"/>
      <c r="S33" s="117"/>
      <c r="T33" s="117"/>
      <c r="U33" s="117"/>
      <c r="V33" s="118"/>
      <c r="W33" s="118"/>
      <c r="X33" s="118"/>
      <c r="Y33" s="118"/>
      <c r="Z33" s="118"/>
      <c r="AA33" s="119"/>
      <c r="AB33" s="146" t="s">
        <v>139</v>
      </c>
      <c r="AC33" s="147"/>
      <c r="AD33" s="147"/>
      <c r="AE33" s="147"/>
      <c r="AF33" s="121"/>
      <c r="AG33" s="122"/>
      <c r="AH33" s="56" t="s">
        <v>69</v>
      </c>
      <c r="AI33" s="262">
        <f>AF33*$BB$18</f>
        <v>0</v>
      </c>
      <c r="AJ33" s="262"/>
      <c r="AK33" s="262"/>
      <c r="AL33" s="262"/>
      <c r="AM33" s="63" t="s">
        <v>70</v>
      </c>
      <c r="AN33" s="47"/>
      <c r="AO33" s="94"/>
      <c r="AP33" s="94"/>
      <c r="AQ33" s="141" t="b">
        <v>0</v>
      </c>
      <c r="AR33" s="142"/>
      <c r="AS33" s="143"/>
      <c r="AT33" s="94"/>
      <c r="AU33" s="141" t="b">
        <v>0</v>
      </c>
      <c r="AV33" s="142"/>
      <c r="AW33" s="143"/>
      <c r="AX33" s="94"/>
      <c r="AY33" s="94"/>
      <c r="AZ33" s="94"/>
      <c r="BA33" s="94"/>
      <c r="BB33" s="94"/>
      <c r="BC33" s="94"/>
      <c r="BD33" s="94"/>
    </row>
    <row r="34" spans="1:56" ht="7.5" customHeight="1">
      <c r="A34" s="256"/>
      <c r="B34" s="257"/>
      <c r="C34" s="257"/>
      <c r="D34" s="257"/>
      <c r="E34" s="257"/>
      <c r="F34" s="258"/>
      <c r="G34" s="127"/>
      <c r="H34" s="261"/>
      <c r="I34" s="232"/>
      <c r="J34" s="232"/>
      <c r="K34" s="232"/>
      <c r="L34" s="232"/>
      <c r="M34" s="233"/>
      <c r="N34" s="98"/>
      <c r="O34" s="235"/>
      <c r="P34" s="235"/>
      <c r="Q34" s="235"/>
      <c r="R34" s="235"/>
      <c r="S34" s="235"/>
      <c r="T34" s="235"/>
      <c r="U34" s="99"/>
      <c r="V34" s="235"/>
      <c r="W34" s="235"/>
      <c r="X34" s="235"/>
      <c r="Y34" s="235"/>
      <c r="Z34" s="235"/>
      <c r="AA34" s="235"/>
      <c r="AB34" s="235"/>
      <c r="AC34" s="235"/>
      <c r="AD34" s="235"/>
      <c r="AE34" s="235"/>
      <c r="AF34" s="264"/>
      <c r="AG34" s="265"/>
      <c r="AH34" s="56"/>
      <c r="AI34" s="268"/>
      <c r="AJ34" s="268"/>
      <c r="AK34" s="268"/>
      <c r="AL34" s="268"/>
      <c r="AM34" s="63"/>
      <c r="AO34" s="94"/>
      <c r="AP34" s="94"/>
      <c r="AQ34" s="141" t="b">
        <v>1</v>
      </c>
      <c r="AR34" s="142"/>
      <c r="AS34" s="143"/>
      <c r="AT34" s="94"/>
      <c r="AU34" s="141" t="b">
        <v>0</v>
      </c>
      <c r="AV34" s="142"/>
      <c r="AW34" s="143"/>
      <c r="AX34" s="94"/>
      <c r="AY34" s="94"/>
      <c r="AZ34" s="94"/>
      <c r="BA34" s="94"/>
      <c r="BB34" s="94"/>
      <c r="BC34" s="94"/>
      <c r="BD34" s="94"/>
    </row>
    <row r="35" spans="1:56" ht="21.95" customHeight="1">
      <c r="A35" s="204"/>
      <c r="B35" s="205"/>
      <c r="C35" s="205"/>
      <c r="D35" s="205"/>
      <c r="E35" s="205"/>
      <c r="F35" s="206"/>
      <c r="G35" s="210"/>
      <c r="H35" s="211"/>
      <c r="I35" s="211"/>
      <c r="J35" s="211"/>
      <c r="K35" s="211"/>
      <c r="L35" s="211"/>
      <c r="M35" s="211"/>
      <c r="N35" s="211"/>
      <c r="O35" s="211"/>
      <c r="P35" s="211"/>
      <c r="Q35" s="211"/>
      <c r="R35" s="211"/>
      <c r="S35" s="211"/>
      <c r="T35" s="211"/>
      <c r="U35" s="211"/>
      <c r="V35" s="211"/>
      <c r="W35" s="211"/>
      <c r="X35" s="211"/>
      <c r="Y35" s="211"/>
      <c r="Z35" s="211"/>
      <c r="AA35" s="211"/>
      <c r="AB35" s="211"/>
      <c r="AC35" s="212"/>
      <c r="AD35" s="209" t="s">
        <v>71</v>
      </c>
      <c r="AE35" s="209"/>
      <c r="AF35" s="209"/>
      <c r="AG35" s="209"/>
      <c r="AH35" s="269">
        <f>SUM(AI17:AL33)</f>
        <v>31020</v>
      </c>
      <c r="AI35" s="270"/>
      <c r="AJ35" s="270"/>
      <c r="AK35" s="270"/>
      <c r="AL35" s="270"/>
      <c r="AM35" s="71" t="s">
        <v>75</v>
      </c>
      <c r="AO35" s="94"/>
      <c r="AP35" s="94"/>
      <c r="AQ35" s="94"/>
      <c r="AR35" s="94"/>
      <c r="AS35" s="94"/>
      <c r="AT35" s="94"/>
      <c r="AU35" s="94"/>
      <c r="AV35" s="94"/>
      <c r="AW35" s="94"/>
      <c r="AX35" s="94"/>
      <c r="AY35" s="94"/>
      <c r="AZ35" s="94"/>
      <c r="BA35" s="267"/>
      <c r="BB35" s="267"/>
      <c r="BC35" s="267"/>
      <c r="BD35" s="94"/>
    </row>
    <row r="36" spans="1:56" ht="21.95" customHeight="1">
      <c r="A36" s="198" t="s">
        <v>36</v>
      </c>
      <c r="B36" s="199"/>
      <c r="C36" s="199"/>
      <c r="D36" s="199"/>
      <c r="E36" s="199"/>
      <c r="F36" s="200"/>
      <c r="G36" s="216" t="s">
        <v>150</v>
      </c>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8"/>
      <c r="AO36" s="94"/>
      <c r="AP36" s="94"/>
      <c r="AQ36" s="94"/>
      <c r="AR36" s="94"/>
      <c r="AS36" s="94"/>
      <c r="AT36" s="94"/>
      <c r="AU36" s="94"/>
      <c r="AV36" s="94"/>
      <c r="AW36" s="94"/>
      <c r="AX36" s="94"/>
      <c r="AY36" s="94"/>
      <c r="AZ36" s="94"/>
      <c r="BA36" s="94"/>
      <c r="BB36" s="94"/>
      <c r="BC36" s="94"/>
      <c r="BD36" s="94"/>
    </row>
    <row r="37" spans="1:56" ht="21.95" customHeight="1">
      <c r="A37" s="201"/>
      <c r="B37" s="202"/>
      <c r="C37" s="202"/>
      <c r="D37" s="202"/>
      <c r="E37" s="202"/>
      <c r="F37" s="203"/>
      <c r="G37" s="219"/>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1"/>
      <c r="AO37" s="94"/>
      <c r="AP37" s="94"/>
      <c r="AQ37" s="94"/>
      <c r="AR37" s="94"/>
      <c r="AS37" s="94"/>
      <c r="AT37" s="94"/>
      <c r="AU37" s="94"/>
      <c r="AV37" s="94"/>
      <c r="AW37" s="94"/>
      <c r="AX37" s="94"/>
      <c r="AY37" s="94"/>
      <c r="AZ37" s="94"/>
      <c r="BA37" s="94"/>
      <c r="BB37" s="94"/>
      <c r="BC37" s="94"/>
      <c r="BD37" s="94"/>
    </row>
    <row r="38" spans="1:56" ht="21.95" customHeight="1">
      <c r="A38" s="204"/>
      <c r="B38" s="205"/>
      <c r="C38" s="205"/>
      <c r="D38" s="205"/>
      <c r="E38" s="205"/>
      <c r="F38" s="206"/>
      <c r="G38" s="222"/>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4"/>
      <c r="AO38" s="94"/>
      <c r="AP38" s="94"/>
      <c r="AQ38" s="94"/>
      <c r="AR38" s="94"/>
      <c r="AS38" s="94"/>
      <c r="AT38" s="94"/>
      <c r="AU38" s="94"/>
      <c r="AV38" s="94"/>
      <c r="AW38" s="94"/>
      <c r="AX38" s="94"/>
      <c r="AY38" s="94"/>
      <c r="AZ38" s="94"/>
      <c r="BA38" s="94"/>
      <c r="BB38" s="94"/>
      <c r="BC38" s="94"/>
      <c r="BD38" s="94"/>
    </row>
    <row r="39" spans="1:56" ht="21.95" customHeight="1" thickBot="1">
      <c r="A39" s="207" t="s">
        <v>22</v>
      </c>
      <c r="B39" s="208"/>
      <c r="C39" s="208"/>
      <c r="D39" s="208"/>
      <c r="E39" s="208"/>
      <c r="F39" s="208"/>
      <c r="G39" s="81"/>
      <c r="H39" s="9" t="s">
        <v>17</v>
      </c>
      <c r="I39" s="9"/>
      <c r="J39" s="9"/>
      <c r="K39" s="9"/>
      <c r="L39" s="9"/>
      <c r="M39" s="9"/>
      <c r="N39" s="9"/>
      <c r="O39" s="9"/>
      <c r="P39" s="9"/>
      <c r="Q39" s="9"/>
      <c r="R39" s="9"/>
      <c r="S39" s="9"/>
      <c r="T39" s="9"/>
      <c r="U39" s="9"/>
      <c r="V39" s="9"/>
      <c r="W39" s="245"/>
      <c r="X39" s="245"/>
      <c r="Y39" s="245"/>
      <c r="Z39" s="245"/>
      <c r="AA39" s="245"/>
      <c r="AB39" s="245"/>
      <c r="AC39" s="245"/>
      <c r="AD39" s="245"/>
      <c r="AE39" s="245"/>
      <c r="AF39" s="245"/>
      <c r="AG39" s="245"/>
      <c r="AH39" s="245"/>
      <c r="AI39" s="245"/>
      <c r="AJ39" s="245"/>
      <c r="AK39" s="245"/>
      <c r="AL39" s="245"/>
      <c r="AM39" s="246"/>
      <c r="AQ39" s="141" t="b">
        <v>0</v>
      </c>
      <c r="AR39" s="142"/>
      <c r="AS39" s="143"/>
    </row>
    <row r="40" spans="1:56" ht="15" customHeight="1"/>
    <row r="41" spans="1:56" ht="21.95" customHeight="1">
      <c r="A41" s="15" t="s">
        <v>23</v>
      </c>
      <c r="B41" s="8"/>
      <c r="C41" s="8"/>
      <c r="D41" s="271"/>
      <c r="E41" s="271"/>
      <c r="F41" s="271"/>
      <c r="G41" s="271"/>
      <c r="I41" s="194" t="s">
        <v>32</v>
      </c>
      <c r="J41" s="195"/>
      <c r="K41" s="195"/>
      <c r="L41" s="190" t="s">
        <v>72</v>
      </c>
      <c r="M41" s="190"/>
      <c r="N41" s="191"/>
      <c r="P41" s="194" t="s">
        <v>20</v>
      </c>
      <c r="Q41" s="195"/>
      <c r="R41" s="195"/>
      <c r="S41" s="196" t="s">
        <v>21</v>
      </c>
      <c r="T41" s="196"/>
      <c r="U41" s="196"/>
      <c r="V41" s="190" t="s">
        <v>72</v>
      </c>
      <c r="W41" s="190"/>
      <c r="X41" s="191"/>
      <c r="Z41" s="187" t="s">
        <v>73</v>
      </c>
      <c r="AA41" s="188"/>
      <c r="AB41" s="188"/>
      <c r="AC41" s="190" t="s">
        <v>72</v>
      </c>
      <c r="AD41" s="190"/>
      <c r="AE41" s="191"/>
      <c r="AG41" s="187" t="s">
        <v>74</v>
      </c>
      <c r="AH41" s="188"/>
      <c r="AI41" s="188"/>
      <c r="AJ41" s="190" t="s">
        <v>72</v>
      </c>
      <c r="AK41" s="190"/>
      <c r="AL41" s="191"/>
      <c r="AM41" s="61"/>
      <c r="AN41" s="52"/>
      <c r="AO41" s="52"/>
      <c r="AP41" s="186"/>
      <c r="AQ41" s="186"/>
      <c r="AR41" s="52"/>
    </row>
    <row r="42" spans="1:56" ht="21.95" customHeight="1">
      <c r="B42" s="7"/>
      <c r="C42" s="7"/>
      <c r="D42" s="7"/>
      <c r="E42" s="7"/>
      <c r="F42" s="7"/>
      <c r="G42" s="7"/>
      <c r="I42" s="272"/>
      <c r="J42" s="273"/>
      <c r="K42" s="273"/>
      <c r="L42" s="192"/>
      <c r="M42" s="192"/>
      <c r="N42" s="193"/>
      <c r="P42" s="272"/>
      <c r="Q42" s="273"/>
      <c r="R42" s="273"/>
      <c r="S42" s="197"/>
      <c r="T42" s="197"/>
      <c r="U42" s="197"/>
      <c r="V42" s="192"/>
      <c r="W42" s="192"/>
      <c r="X42" s="193"/>
      <c r="Z42" s="274" t="s">
        <v>19</v>
      </c>
      <c r="AA42" s="273"/>
      <c r="AB42" s="273"/>
      <c r="AC42" s="192"/>
      <c r="AD42" s="192"/>
      <c r="AE42" s="193"/>
      <c r="AG42" s="274" t="s">
        <v>19</v>
      </c>
      <c r="AH42" s="273"/>
      <c r="AI42" s="273"/>
      <c r="AJ42" s="192"/>
      <c r="AK42" s="192"/>
      <c r="AL42" s="193"/>
      <c r="AM42" s="61"/>
      <c r="AN42" s="52"/>
      <c r="AO42" s="52"/>
      <c r="AP42" s="186"/>
      <c r="AQ42" s="186"/>
      <c r="AR42" s="52"/>
    </row>
    <row r="43" spans="1:56" ht="9.9499999999999993" customHeight="1"/>
    <row r="44" spans="1:56" ht="21.95" customHeight="1"/>
    <row r="45" spans="1:56" ht="21.95" customHeight="1"/>
    <row r="46" spans="1:56" ht="20.100000000000001" customHeight="1"/>
    <row r="47" spans="1:56" ht="20.100000000000001" customHeight="1"/>
    <row r="48" spans="1:5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sheetData>
  <mergeCells count="231">
    <mergeCell ref="D41:G41"/>
    <mergeCell ref="I41:K41"/>
    <mergeCell ref="L41:N42"/>
    <mergeCell ref="P41:R41"/>
    <mergeCell ref="S41:U42"/>
    <mergeCell ref="V41:X42"/>
    <mergeCell ref="BA35:BC35"/>
    <mergeCell ref="A36:F38"/>
    <mergeCell ref="G36:AM38"/>
    <mergeCell ref="A39:F39"/>
    <mergeCell ref="W39:AM39"/>
    <mergeCell ref="AQ39:AS39"/>
    <mergeCell ref="Z41:AB41"/>
    <mergeCell ref="AC41:AE42"/>
    <mergeCell ref="AG41:AI41"/>
    <mergeCell ref="AJ41:AL42"/>
    <mergeCell ref="AP41:AQ42"/>
    <mergeCell ref="I42:K42"/>
    <mergeCell ref="P42:R42"/>
    <mergeCell ref="Z42:AB42"/>
    <mergeCell ref="AG42:AI42"/>
    <mergeCell ref="AI34:AL34"/>
    <mergeCell ref="AQ34:AS34"/>
    <mergeCell ref="AU34:AW34"/>
    <mergeCell ref="A35:F35"/>
    <mergeCell ref="G35:AC35"/>
    <mergeCell ref="AD35:AG35"/>
    <mergeCell ref="AH35:AL35"/>
    <mergeCell ref="AB33:AE33"/>
    <mergeCell ref="AF33:AG33"/>
    <mergeCell ref="AI33:AL33"/>
    <mergeCell ref="AQ33:AS33"/>
    <mergeCell ref="AU33:AW33"/>
    <mergeCell ref="I34:M34"/>
    <mergeCell ref="O34:T34"/>
    <mergeCell ref="V34:AA34"/>
    <mergeCell ref="AB34:AE34"/>
    <mergeCell ref="AF34:AG34"/>
    <mergeCell ref="A26:F34"/>
    <mergeCell ref="G26:H28"/>
    <mergeCell ref="T26:U26"/>
    <mergeCell ref="I28:M28"/>
    <mergeCell ref="O28:T28"/>
    <mergeCell ref="G29:H31"/>
    <mergeCell ref="G32:H34"/>
    <mergeCell ref="I32:K32"/>
    <mergeCell ref="M32:N32"/>
    <mergeCell ref="P32:Q32"/>
    <mergeCell ref="T32:U32"/>
    <mergeCell ref="W32:X32"/>
    <mergeCell ref="I33:M33"/>
    <mergeCell ref="O33:U33"/>
    <mergeCell ref="V33:AA33"/>
    <mergeCell ref="I31:M31"/>
    <mergeCell ref="O31:T31"/>
    <mergeCell ref="V31:AA31"/>
    <mergeCell ref="AB31:AE31"/>
    <mergeCell ref="AF31:AG31"/>
    <mergeCell ref="AI31:AL31"/>
    <mergeCell ref="AQ31:AS31"/>
    <mergeCell ref="AU31:AW31"/>
    <mergeCell ref="Z32:AA32"/>
    <mergeCell ref="AC32:AD32"/>
    <mergeCell ref="AF32:AG32"/>
    <mergeCell ref="AI32:AL32"/>
    <mergeCell ref="AQ32:AT32"/>
    <mergeCell ref="AV32:AY32"/>
    <mergeCell ref="AF29:AG29"/>
    <mergeCell ref="AI29:AL29"/>
    <mergeCell ref="AQ29:AT29"/>
    <mergeCell ref="AV29:AY29"/>
    <mergeCell ref="I30:M30"/>
    <mergeCell ref="O30:U30"/>
    <mergeCell ref="V30:AA30"/>
    <mergeCell ref="AB30:AE30"/>
    <mergeCell ref="AF30:AG30"/>
    <mergeCell ref="AI30:AL30"/>
    <mergeCell ref="M29:N29"/>
    <mergeCell ref="P29:Q29"/>
    <mergeCell ref="T29:U29"/>
    <mergeCell ref="W29:X29"/>
    <mergeCell ref="Z29:AA29"/>
    <mergeCell ref="AC29:AD29"/>
    <mergeCell ref="I29:K29"/>
    <mergeCell ref="AQ30:AS30"/>
    <mergeCell ref="AU30:AW30"/>
    <mergeCell ref="I27:M27"/>
    <mergeCell ref="O27:U27"/>
    <mergeCell ref="V27:AA27"/>
    <mergeCell ref="AB27:AE27"/>
    <mergeCell ref="AF27:AG27"/>
    <mergeCell ref="AI27:AL27"/>
    <mergeCell ref="AQ27:AS27"/>
    <mergeCell ref="AU27:AW27"/>
    <mergeCell ref="W26:X26"/>
    <mergeCell ref="Z26:AA26"/>
    <mergeCell ref="AC26:AD26"/>
    <mergeCell ref="AF26:AG26"/>
    <mergeCell ref="AI26:AL26"/>
    <mergeCell ref="AQ26:AT26"/>
    <mergeCell ref="I26:K26"/>
    <mergeCell ref="M26:N26"/>
    <mergeCell ref="P26:Q26"/>
    <mergeCell ref="AQ25:AS25"/>
    <mergeCell ref="AU25:AW25"/>
    <mergeCell ref="V28:AA28"/>
    <mergeCell ref="AB28:AE28"/>
    <mergeCell ref="AF28:AG28"/>
    <mergeCell ref="AI28:AL28"/>
    <mergeCell ref="AQ28:AS28"/>
    <mergeCell ref="AU28:AW28"/>
    <mergeCell ref="AV26:AY26"/>
    <mergeCell ref="AQ23:AT23"/>
    <mergeCell ref="AV23:AY23"/>
    <mergeCell ref="I24:M24"/>
    <mergeCell ref="O24:U24"/>
    <mergeCell ref="V24:AA24"/>
    <mergeCell ref="AB24:AE24"/>
    <mergeCell ref="AF24:AG24"/>
    <mergeCell ref="AI24:AL24"/>
    <mergeCell ref="M23:N23"/>
    <mergeCell ref="P23:Q23"/>
    <mergeCell ref="T23:U23"/>
    <mergeCell ref="W23:X23"/>
    <mergeCell ref="Z23:AA23"/>
    <mergeCell ref="AC23:AD23"/>
    <mergeCell ref="AQ24:AS24"/>
    <mergeCell ref="AU24:AW24"/>
    <mergeCell ref="AQ21:AS21"/>
    <mergeCell ref="AU21:AW21"/>
    <mergeCell ref="I22:M22"/>
    <mergeCell ref="O22:U22"/>
    <mergeCell ref="V22:AA22"/>
    <mergeCell ref="AB22:AE22"/>
    <mergeCell ref="AF22:AG22"/>
    <mergeCell ref="AI22:AL22"/>
    <mergeCell ref="AQ22:AS22"/>
    <mergeCell ref="AU22:AW22"/>
    <mergeCell ref="AY19:BA19"/>
    <mergeCell ref="G20:H22"/>
    <mergeCell ref="I20:K20"/>
    <mergeCell ref="M20:N20"/>
    <mergeCell ref="P20:Q20"/>
    <mergeCell ref="T20:U20"/>
    <mergeCell ref="W20:X20"/>
    <mergeCell ref="Z20:AA20"/>
    <mergeCell ref="AC20:AD20"/>
    <mergeCell ref="AF20:AG20"/>
    <mergeCell ref="V19:AA19"/>
    <mergeCell ref="AB19:AE19"/>
    <mergeCell ref="AF19:AG19"/>
    <mergeCell ref="AI19:AL19"/>
    <mergeCell ref="AQ19:AS19"/>
    <mergeCell ref="AU19:AW19"/>
    <mergeCell ref="AI20:AL20"/>
    <mergeCell ref="AQ20:AT20"/>
    <mergeCell ref="AV20:AY20"/>
    <mergeCell ref="I21:M21"/>
    <mergeCell ref="O21:U21"/>
    <mergeCell ref="V21:AA21"/>
    <mergeCell ref="AB21:AE21"/>
    <mergeCell ref="AF21:AG21"/>
    <mergeCell ref="AV17:AY17"/>
    <mergeCell ref="I18:M18"/>
    <mergeCell ref="O18:U18"/>
    <mergeCell ref="V18:AA18"/>
    <mergeCell ref="AB18:AE18"/>
    <mergeCell ref="AF18:AG18"/>
    <mergeCell ref="AI18:AL18"/>
    <mergeCell ref="AQ18:AS18"/>
    <mergeCell ref="AU18:AW18"/>
    <mergeCell ref="AY18:BA18"/>
    <mergeCell ref="W17:X17"/>
    <mergeCell ref="Z17:AA17"/>
    <mergeCell ref="AC17:AD17"/>
    <mergeCell ref="AF17:AG17"/>
    <mergeCell ref="AI17:AL17"/>
    <mergeCell ref="AQ17:AT17"/>
    <mergeCell ref="G16:AG16"/>
    <mergeCell ref="AH16:AM16"/>
    <mergeCell ref="Z13:AB13"/>
    <mergeCell ref="AD13:AG13"/>
    <mergeCell ref="AI13:AM13"/>
    <mergeCell ref="A17:F25"/>
    <mergeCell ref="G17:H19"/>
    <mergeCell ref="I17:K17"/>
    <mergeCell ref="M17:N17"/>
    <mergeCell ref="P17:Q17"/>
    <mergeCell ref="T17:U17"/>
    <mergeCell ref="I19:M19"/>
    <mergeCell ref="O19:U19"/>
    <mergeCell ref="G23:H25"/>
    <mergeCell ref="I23:K23"/>
    <mergeCell ref="AI21:AL21"/>
    <mergeCell ref="AF23:AG23"/>
    <mergeCell ref="AI23:AL23"/>
    <mergeCell ref="I25:M25"/>
    <mergeCell ref="O25:U25"/>
    <mergeCell ref="V25:AA25"/>
    <mergeCell ref="AB25:AE25"/>
    <mergeCell ref="AF25:AG25"/>
    <mergeCell ref="AI25:AL25"/>
    <mergeCell ref="A14:F15"/>
    <mergeCell ref="G14:I14"/>
    <mergeCell ref="K14:O14"/>
    <mergeCell ref="P14:AM14"/>
    <mergeCell ref="G15:I15"/>
    <mergeCell ref="J15:W15"/>
    <mergeCell ref="A11:F13"/>
    <mergeCell ref="G11:I11"/>
    <mergeCell ref="J11:AE11"/>
    <mergeCell ref="AF11:AM11"/>
    <mergeCell ref="G12:I12"/>
    <mergeCell ref="K12:O12"/>
    <mergeCell ref="P12:AM12"/>
    <mergeCell ref="G13:I13"/>
    <mergeCell ref="J13:W13"/>
    <mergeCell ref="X13:Y13"/>
    <mergeCell ref="X15:Y15"/>
    <mergeCell ref="Z15:AB15"/>
    <mergeCell ref="AD15:AG15"/>
    <mergeCell ref="AI15:AM15"/>
    <mergeCell ref="A5:AN5"/>
    <mergeCell ref="A7:AH7"/>
    <mergeCell ref="A8:AH8"/>
    <mergeCell ref="U10:Z10"/>
    <mergeCell ref="AA10:AC10"/>
    <mergeCell ref="AD10:AF10"/>
    <mergeCell ref="AH10:AI10"/>
    <mergeCell ref="AK10:AL10"/>
    <mergeCell ref="AN13:AQ13"/>
  </mergeCells>
  <phoneticPr fontId="1"/>
  <printOptions horizontalCentered="1"/>
  <pageMargins left="0.59055118110236227" right="0.23622047244094491"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locked="0" defaultSize="0" autoFill="0" autoLine="0" autoPict="0">
                <anchor moveWithCells="1">
                  <from>
                    <xdr:col>5</xdr:col>
                    <xdr:colOff>171450</xdr:colOff>
                    <xdr:row>38</xdr:row>
                    <xdr:rowOff>38100</xdr:rowOff>
                  </from>
                  <to>
                    <xdr:col>7</xdr:col>
                    <xdr:colOff>38100</xdr:colOff>
                    <xdr:row>38</xdr:row>
                    <xdr:rowOff>209550</xdr:rowOff>
                  </to>
                </anchor>
              </controlPr>
            </control>
          </mc:Choice>
        </mc:AlternateContent>
        <mc:AlternateContent xmlns:mc="http://schemas.openxmlformats.org/markup-compatibility/2006">
          <mc:Choice Requires="x14">
            <control shapeId="36866" r:id="rId5" name="Check Box 2">
              <controlPr locked="0" defaultSize="0" autoFill="0" autoLine="0" autoPict="0">
                <anchor moveWithCells="1">
                  <from>
                    <xdr:col>12</xdr:col>
                    <xdr:colOff>142875</xdr:colOff>
                    <xdr:row>17</xdr:row>
                    <xdr:rowOff>19050</xdr:rowOff>
                  </from>
                  <to>
                    <xdr:col>14</xdr:col>
                    <xdr:colOff>57150</xdr:colOff>
                    <xdr:row>18</xdr:row>
                    <xdr:rowOff>19050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12</xdr:col>
                    <xdr:colOff>133350</xdr:colOff>
                    <xdr:row>20</xdr:row>
                    <xdr:rowOff>9525</xdr:rowOff>
                  </from>
                  <to>
                    <xdr:col>14</xdr:col>
                    <xdr:colOff>47625</xdr:colOff>
                    <xdr:row>21</xdr:row>
                    <xdr:rowOff>9525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12</xdr:col>
                    <xdr:colOff>133350</xdr:colOff>
                    <xdr:row>23</xdr:row>
                    <xdr:rowOff>9525</xdr:rowOff>
                  </from>
                  <to>
                    <xdr:col>14</xdr:col>
                    <xdr:colOff>47625</xdr:colOff>
                    <xdr:row>24</xdr:row>
                    <xdr:rowOff>9525</xdr:rowOff>
                  </to>
                </anchor>
              </controlPr>
            </control>
          </mc:Choice>
        </mc:AlternateContent>
        <mc:AlternateContent xmlns:mc="http://schemas.openxmlformats.org/markup-compatibility/2006">
          <mc:Choice Requires="x14">
            <control shapeId="36869" r:id="rId8" name="Check Box 5">
              <controlPr locked="0" defaultSize="0" autoFill="0" autoLine="0" autoPict="0">
                <anchor moveWithCells="1">
                  <from>
                    <xdr:col>12</xdr:col>
                    <xdr:colOff>142875</xdr:colOff>
                    <xdr:row>18</xdr:row>
                    <xdr:rowOff>19050</xdr:rowOff>
                  </from>
                  <to>
                    <xdr:col>14</xdr:col>
                    <xdr:colOff>57150</xdr:colOff>
                    <xdr:row>19</xdr:row>
                    <xdr:rowOff>19050</xdr:rowOff>
                  </to>
                </anchor>
              </controlPr>
            </control>
          </mc:Choice>
        </mc:AlternateContent>
        <mc:AlternateContent xmlns:mc="http://schemas.openxmlformats.org/markup-compatibility/2006">
          <mc:Choice Requires="x14">
            <control shapeId="36870" r:id="rId9" name="Check Box 6">
              <controlPr locked="0" defaultSize="0" autoFill="0" autoLine="0" autoPict="0">
                <anchor moveWithCells="1">
                  <from>
                    <xdr:col>12</xdr:col>
                    <xdr:colOff>142875</xdr:colOff>
                    <xdr:row>24</xdr:row>
                    <xdr:rowOff>19050</xdr:rowOff>
                  </from>
                  <to>
                    <xdr:col>14</xdr:col>
                    <xdr:colOff>57150</xdr:colOff>
                    <xdr:row>25</xdr:row>
                    <xdr:rowOff>19050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12</xdr:col>
                    <xdr:colOff>133350</xdr:colOff>
                    <xdr:row>21</xdr:row>
                    <xdr:rowOff>9525</xdr:rowOff>
                  </from>
                  <to>
                    <xdr:col>14</xdr:col>
                    <xdr:colOff>47625</xdr:colOff>
                    <xdr:row>22</xdr:row>
                    <xdr:rowOff>9525</xdr:rowOff>
                  </to>
                </anchor>
              </controlPr>
            </control>
          </mc:Choice>
        </mc:AlternateContent>
        <mc:AlternateContent xmlns:mc="http://schemas.openxmlformats.org/markup-compatibility/2006">
          <mc:Choice Requires="x14">
            <control shapeId="36872" r:id="rId11" name="Check Box 8">
              <controlPr locked="0" defaultSize="0" autoFill="0" autoLine="0" autoPict="0">
                <anchor moveWithCells="1">
                  <from>
                    <xdr:col>12</xdr:col>
                    <xdr:colOff>142875</xdr:colOff>
                    <xdr:row>26</xdr:row>
                    <xdr:rowOff>19050</xdr:rowOff>
                  </from>
                  <to>
                    <xdr:col>14</xdr:col>
                    <xdr:colOff>57150</xdr:colOff>
                    <xdr:row>27</xdr:row>
                    <xdr:rowOff>19050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12</xdr:col>
                    <xdr:colOff>133350</xdr:colOff>
                    <xdr:row>29</xdr:row>
                    <xdr:rowOff>9525</xdr:rowOff>
                  </from>
                  <to>
                    <xdr:col>14</xdr:col>
                    <xdr:colOff>47625</xdr:colOff>
                    <xdr:row>30</xdr:row>
                    <xdr:rowOff>9525</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12</xdr:col>
                    <xdr:colOff>133350</xdr:colOff>
                    <xdr:row>32</xdr:row>
                    <xdr:rowOff>9525</xdr:rowOff>
                  </from>
                  <to>
                    <xdr:col>14</xdr:col>
                    <xdr:colOff>47625</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D72DE-2B9E-47EA-B9C7-116234A95D47}">
  <sheetPr>
    <tabColor theme="4" tint="0.79998168889431442"/>
  </sheetPr>
  <dimension ref="A1:BD76"/>
  <sheetViews>
    <sheetView view="pageBreakPreview" topLeftCell="A10" zoomScaleNormal="100" zoomScaleSheetLayoutView="100" workbookViewId="0">
      <selection activeCell="Z32" sqref="Z32:AA32"/>
    </sheetView>
  </sheetViews>
  <sheetFormatPr defaultColWidth="2.625" defaultRowHeight="13.5"/>
  <cols>
    <col min="1" max="6" width="2.625" style="3"/>
    <col min="7" max="39" width="2.125" style="3" customWidth="1"/>
    <col min="40" max="42" width="2.625" style="3"/>
    <col min="43" max="43" width="15.75" style="3" customWidth="1"/>
    <col min="44" max="46" width="2.625" style="3"/>
    <col min="47" max="47" width="2.625" style="3" customWidth="1"/>
    <col min="48" max="16384" width="2.625" style="3"/>
  </cols>
  <sheetData>
    <row r="1" spans="1:42" ht="24">
      <c r="A1" s="318" t="s">
        <v>44</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row>
    <row r="2" spans="1:42" customFormat="1" ht="15" customHeight="1">
      <c r="A2" s="23"/>
      <c r="B2" s="23"/>
      <c r="C2" s="23"/>
      <c r="D2" s="23"/>
      <c r="E2" s="23"/>
      <c r="F2" s="23"/>
      <c r="G2" s="23"/>
      <c r="H2" s="23"/>
      <c r="I2" s="23"/>
      <c r="Z2" s="3"/>
      <c r="AC2" s="48"/>
      <c r="AD2" s="287"/>
      <c r="AE2" s="287"/>
      <c r="AF2" s="287"/>
      <c r="AG2" s="3" t="s">
        <v>7</v>
      </c>
      <c r="AH2" s="287"/>
      <c r="AI2" s="287"/>
      <c r="AJ2" s="3" t="s">
        <v>6</v>
      </c>
      <c r="AK2" s="287"/>
      <c r="AL2" s="287"/>
      <c r="AM2" s="3" t="s">
        <v>5</v>
      </c>
      <c r="AP2" s="72" t="s">
        <v>80</v>
      </c>
    </row>
    <row r="3" spans="1:42" customFormat="1" ht="21.95" customHeight="1">
      <c r="A3" s="289" t="str">
        <f>IF(利用申請書!J11&lt;&gt;"",利用申請書!J11&amp;"　御中",利用申請書!J13&amp;"　様")</f>
        <v>　様</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C3" s="48"/>
      <c r="AD3" s="55"/>
      <c r="AE3" s="55"/>
      <c r="AF3" s="55"/>
      <c r="AG3" s="3"/>
      <c r="AH3" s="55"/>
      <c r="AI3" s="55"/>
      <c r="AJ3" s="3"/>
      <c r="AK3" s="55"/>
      <c r="AL3" s="55"/>
      <c r="AM3" s="3"/>
      <c r="AP3" s="73" t="s">
        <v>79</v>
      </c>
    </row>
    <row r="4" spans="1:42" customFormat="1" ht="15" customHeight="1"/>
    <row r="5" spans="1:42" customFormat="1" ht="18.75">
      <c r="B5" s="24"/>
      <c r="E5" s="25"/>
      <c r="F5" s="24"/>
      <c r="G5" s="24"/>
      <c r="I5" s="24"/>
      <c r="J5" s="24"/>
      <c r="K5" s="24"/>
      <c r="L5" s="24"/>
      <c r="M5" s="24"/>
      <c r="AA5" s="3"/>
      <c r="AB5" s="3"/>
      <c r="AC5" s="3"/>
      <c r="AD5" s="3"/>
      <c r="AE5" s="3"/>
      <c r="AF5" s="3"/>
      <c r="AG5" s="3"/>
      <c r="AH5" s="3"/>
      <c r="AI5" s="68"/>
      <c r="AJ5" s="3"/>
      <c r="AK5" s="3"/>
      <c r="AL5" s="3"/>
      <c r="AM5" s="69" t="s">
        <v>0</v>
      </c>
    </row>
    <row r="6" spans="1:42" customFormat="1" ht="18.75">
      <c r="A6" s="24"/>
      <c r="B6" s="24"/>
      <c r="AA6" s="3"/>
      <c r="AB6" s="3"/>
      <c r="AC6" s="3"/>
      <c r="AD6" s="3"/>
      <c r="AE6" s="3"/>
      <c r="AF6" s="3"/>
      <c r="AG6" s="3"/>
      <c r="AH6" s="3"/>
      <c r="AI6" s="3"/>
      <c r="AJ6" s="3"/>
      <c r="AK6" s="3"/>
      <c r="AL6" s="3"/>
      <c r="AM6" s="70" t="s">
        <v>15</v>
      </c>
    </row>
    <row r="7" spans="1:42" customFormat="1" ht="15" customHeight="1">
      <c r="A7" s="26" t="s">
        <v>140</v>
      </c>
      <c r="B7" s="27"/>
      <c r="C7" s="28"/>
      <c r="D7" s="27"/>
      <c r="E7" s="27"/>
      <c r="F7" s="27"/>
      <c r="G7" s="27"/>
      <c r="H7" s="27"/>
      <c r="I7" s="27"/>
      <c r="J7" s="27"/>
      <c r="K7" s="27"/>
      <c r="L7" s="27"/>
      <c r="M7" s="27"/>
      <c r="N7" s="27"/>
      <c r="O7" s="27"/>
      <c r="P7" s="27"/>
      <c r="AA7" s="3" t="s">
        <v>45</v>
      </c>
      <c r="AB7" s="3"/>
      <c r="AC7" s="3"/>
      <c r="AD7" s="3"/>
      <c r="AE7" s="3"/>
      <c r="AF7" s="3"/>
      <c r="AG7" s="3"/>
      <c r="AH7" s="3"/>
      <c r="AI7" s="3"/>
      <c r="AJ7" s="3"/>
      <c r="AK7" s="3"/>
      <c r="AL7" s="3"/>
      <c r="AM7" s="48" t="s">
        <v>46</v>
      </c>
    </row>
    <row r="8" spans="1:42" customFormat="1" ht="15" customHeight="1">
      <c r="A8" s="26" t="s">
        <v>47</v>
      </c>
      <c r="B8" s="29"/>
      <c r="C8" s="29"/>
      <c r="D8" s="29"/>
      <c r="E8" s="29"/>
      <c r="F8" s="29"/>
      <c r="G8" s="29"/>
      <c r="H8" s="29"/>
      <c r="I8" s="29"/>
      <c r="J8" s="29"/>
      <c r="K8" s="29"/>
      <c r="L8" s="29"/>
      <c r="M8" s="27"/>
      <c r="N8" s="27"/>
      <c r="O8" s="27"/>
      <c r="P8" s="27"/>
      <c r="AA8" s="3"/>
      <c r="AB8" s="3"/>
      <c r="AC8" s="3"/>
      <c r="AD8" s="290" t="s">
        <v>48</v>
      </c>
      <c r="AE8" s="290"/>
      <c r="AF8" s="290"/>
      <c r="AG8" s="290"/>
      <c r="AH8" s="290"/>
      <c r="AI8" s="290"/>
      <c r="AJ8" s="290"/>
      <c r="AK8" s="290"/>
      <c r="AL8" s="290"/>
      <c r="AM8" s="290"/>
    </row>
    <row r="9" spans="1:42" customFormat="1" ht="15" customHeight="1" thickBot="1">
      <c r="A9" s="30"/>
      <c r="AA9" s="48"/>
      <c r="AB9" s="3"/>
      <c r="AC9" s="3"/>
      <c r="AD9" s="290" t="s">
        <v>49</v>
      </c>
      <c r="AE9" s="290"/>
      <c r="AF9" s="290"/>
      <c r="AG9" s="290"/>
      <c r="AH9" s="290"/>
      <c r="AI9" s="290"/>
      <c r="AJ9" s="290"/>
      <c r="AK9" s="290"/>
      <c r="AL9" s="290"/>
      <c r="AM9" s="290"/>
    </row>
    <row r="10" spans="1:42" customFormat="1" ht="15" customHeight="1">
      <c r="A10" s="309" t="s">
        <v>86</v>
      </c>
      <c r="B10" s="310"/>
      <c r="C10" s="310"/>
      <c r="D10" s="310"/>
      <c r="E10" s="310"/>
      <c r="F10" s="311"/>
      <c r="G10" s="300">
        <f>AG37</f>
        <v>0</v>
      </c>
      <c r="H10" s="301"/>
      <c r="I10" s="301"/>
      <c r="J10" s="301"/>
      <c r="K10" s="301"/>
      <c r="L10" s="301"/>
      <c r="M10" s="301"/>
      <c r="N10" s="301"/>
      <c r="O10" s="301"/>
      <c r="P10" s="304" t="s">
        <v>78</v>
      </c>
      <c r="Q10" s="305"/>
      <c r="AB10" s="3" t="s">
        <v>114</v>
      </c>
    </row>
    <row r="11" spans="1:42" customFormat="1" ht="15" customHeight="1">
      <c r="A11" s="312"/>
      <c r="B11" s="313"/>
      <c r="C11" s="313"/>
      <c r="D11" s="313"/>
      <c r="E11" s="313"/>
      <c r="F11" s="314"/>
      <c r="G11" s="302"/>
      <c r="H11" s="303"/>
      <c r="I11" s="303"/>
      <c r="J11" s="303"/>
      <c r="K11" s="303"/>
      <c r="L11" s="303"/>
      <c r="M11" s="303"/>
      <c r="N11" s="303"/>
      <c r="O11" s="303"/>
      <c r="P11" s="306"/>
      <c r="Q11" s="307"/>
      <c r="AH11" s="335" t="s">
        <v>50</v>
      </c>
      <c r="AI11" s="335"/>
      <c r="AJ11" s="335"/>
      <c r="AK11" s="335"/>
      <c r="AL11" s="335"/>
    </row>
    <row r="12" spans="1:42" customFormat="1" ht="15" customHeight="1">
      <c r="A12" s="315" t="s">
        <v>113</v>
      </c>
      <c r="B12" s="316"/>
      <c r="C12" s="316"/>
      <c r="D12" s="316"/>
      <c r="E12" s="316"/>
      <c r="F12" s="317"/>
      <c r="G12" s="79" t="s">
        <v>84</v>
      </c>
      <c r="H12" s="308">
        <f>G10-G10/1.1</f>
        <v>0</v>
      </c>
      <c r="I12" s="308"/>
      <c r="J12" s="308"/>
      <c r="K12" s="308"/>
      <c r="L12" s="308"/>
      <c r="M12" s="308"/>
      <c r="N12" s="308"/>
      <c r="O12" s="308"/>
      <c r="P12" s="77" t="s">
        <v>83</v>
      </c>
      <c r="Q12" s="78" t="s">
        <v>85</v>
      </c>
      <c r="AH12" s="288"/>
      <c r="AI12" s="288"/>
      <c r="AJ12" s="288"/>
      <c r="AK12" s="288"/>
      <c r="AL12" s="288"/>
    </row>
    <row r="13" spans="1:42" customFormat="1" ht="15" customHeight="1">
      <c r="A13" s="296" t="s">
        <v>51</v>
      </c>
      <c r="B13" s="297"/>
      <c r="C13" s="297"/>
      <c r="D13" s="297"/>
      <c r="E13" s="297"/>
      <c r="F13" s="297"/>
      <c r="G13" s="329" t="e">
        <f>DATE(AD2,AH2,AK2)+9</f>
        <v>#NUM!</v>
      </c>
      <c r="H13" s="330"/>
      <c r="I13" s="330"/>
      <c r="J13" s="330"/>
      <c r="K13" s="330"/>
      <c r="L13" s="330"/>
      <c r="M13" s="330"/>
      <c r="N13" s="330"/>
      <c r="O13" s="330"/>
      <c r="P13" s="330"/>
      <c r="Q13" s="331"/>
      <c r="AH13" s="288"/>
      <c r="AI13" s="288"/>
      <c r="AJ13" s="288"/>
      <c r="AK13" s="288"/>
      <c r="AL13" s="288"/>
    </row>
    <row r="14" spans="1:42" customFormat="1" ht="15" customHeight="1" thickBot="1">
      <c r="A14" s="298"/>
      <c r="B14" s="299"/>
      <c r="C14" s="299"/>
      <c r="D14" s="299"/>
      <c r="E14" s="299"/>
      <c r="F14" s="299"/>
      <c r="G14" s="332"/>
      <c r="H14" s="333"/>
      <c r="I14" s="333"/>
      <c r="J14" s="333"/>
      <c r="K14" s="333"/>
      <c r="L14" s="333"/>
      <c r="M14" s="333"/>
      <c r="N14" s="333"/>
      <c r="O14" s="333"/>
      <c r="P14" s="333"/>
      <c r="Q14" s="334"/>
      <c r="AH14" s="288"/>
      <c r="AI14" s="288"/>
      <c r="AJ14" s="288"/>
      <c r="AK14" s="288"/>
      <c r="AL14" s="288"/>
    </row>
    <row r="15" spans="1:42" ht="6.75" customHeight="1" thickBot="1"/>
    <row r="16" spans="1:42" ht="21.95" customHeight="1">
      <c r="A16" s="294"/>
      <c r="B16" s="158"/>
      <c r="C16" s="158"/>
      <c r="D16" s="158"/>
      <c r="E16" s="158"/>
      <c r="F16" s="295"/>
      <c r="G16" s="157" t="s">
        <v>68</v>
      </c>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293"/>
      <c r="AH16" s="291" t="s">
        <v>67</v>
      </c>
      <c r="AI16" s="158"/>
      <c r="AJ16" s="158"/>
      <c r="AK16" s="158"/>
      <c r="AL16" s="158"/>
      <c r="AM16" s="292"/>
    </row>
    <row r="17" spans="1:56" ht="18.75" customHeight="1">
      <c r="A17" s="198" t="s">
        <v>65</v>
      </c>
      <c r="B17" s="199"/>
      <c r="C17" s="199"/>
      <c r="D17" s="199"/>
      <c r="E17" s="199"/>
      <c r="F17" s="199"/>
      <c r="G17" s="376" t="s">
        <v>33</v>
      </c>
      <c r="H17" s="377"/>
      <c r="I17" s="323">
        <f>利用申請書!I17</f>
        <v>0</v>
      </c>
      <c r="J17" s="323"/>
      <c r="K17" s="323"/>
      <c r="L17" s="107" t="s">
        <v>7</v>
      </c>
      <c r="M17" s="323">
        <f>利用申請書!M17</f>
        <v>0</v>
      </c>
      <c r="N17" s="323"/>
      <c r="O17" s="107" t="s">
        <v>6</v>
      </c>
      <c r="P17" s="323">
        <f>利用申請書!P17</f>
        <v>0</v>
      </c>
      <c r="Q17" s="323"/>
      <c r="R17" s="107" t="s">
        <v>5</v>
      </c>
      <c r="S17" s="107" t="s">
        <v>13</v>
      </c>
      <c r="T17" s="324" t="str">
        <f>利用申請書!T17</f>
        <v/>
      </c>
      <c r="U17" s="324"/>
      <c r="V17" s="107" t="s">
        <v>14</v>
      </c>
      <c r="W17" s="323">
        <f>利用申請書!W17</f>
        <v>0</v>
      </c>
      <c r="X17" s="323"/>
      <c r="Y17" s="96" t="s">
        <v>37</v>
      </c>
      <c r="Z17" s="279" t="str">
        <f>IF(利用申請書!Z17="","",利用申請書!Z17)</f>
        <v/>
      </c>
      <c r="AA17" s="279"/>
      <c r="AB17" s="102" t="s">
        <v>9</v>
      </c>
      <c r="AC17" s="323">
        <f>利用申請書!AC17</f>
        <v>0</v>
      </c>
      <c r="AD17" s="323"/>
      <c r="AE17" s="96" t="s">
        <v>37</v>
      </c>
      <c r="AF17" s="279" t="str">
        <f>IF(利用申請書!AF17="","",利用申請書!AF17)</f>
        <v/>
      </c>
      <c r="AG17" s="279"/>
      <c r="AH17" s="60" t="s">
        <v>69</v>
      </c>
      <c r="AI17" s="263">
        <f>利用申請書!AI17</f>
        <v>0</v>
      </c>
      <c r="AJ17" s="263"/>
      <c r="AK17" s="263"/>
      <c r="AL17" s="263"/>
      <c r="AM17" s="62" t="s">
        <v>70</v>
      </c>
      <c r="AQ17" s="136"/>
      <c r="AR17" s="136"/>
      <c r="AS17" s="136"/>
      <c r="AT17" s="136"/>
      <c r="AV17" s="136"/>
      <c r="AW17" s="137"/>
      <c r="AX17" s="137"/>
      <c r="AY17" s="137"/>
    </row>
    <row r="18" spans="1:56" ht="18.75" customHeight="1">
      <c r="A18" s="201"/>
      <c r="B18" s="202"/>
      <c r="C18" s="202"/>
      <c r="D18" s="202"/>
      <c r="E18" s="202"/>
      <c r="F18" s="202"/>
      <c r="G18" s="378"/>
      <c r="H18" s="379"/>
      <c r="I18" s="129" t="s">
        <v>119</v>
      </c>
      <c r="J18" s="129"/>
      <c r="K18" s="129"/>
      <c r="L18" s="129"/>
      <c r="M18" s="130"/>
      <c r="N18" s="74"/>
      <c r="O18" s="117" t="s">
        <v>137</v>
      </c>
      <c r="P18" s="117"/>
      <c r="Q18" s="117"/>
      <c r="R18" s="117"/>
      <c r="S18" s="117"/>
      <c r="T18" s="117"/>
      <c r="U18" s="117"/>
      <c r="V18" s="118" t="s">
        <v>138</v>
      </c>
      <c r="W18" s="118"/>
      <c r="X18" s="118"/>
      <c r="Y18" s="118"/>
      <c r="Z18" s="118"/>
      <c r="AA18" s="119"/>
      <c r="AB18" s="146" t="s">
        <v>118</v>
      </c>
      <c r="AC18" s="147"/>
      <c r="AD18" s="147"/>
      <c r="AE18" s="147"/>
      <c r="AF18" s="281">
        <f>利用申請書!AF18</f>
        <v>0</v>
      </c>
      <c r="AG18" s="282"/>
      <c r="AH18" s="56" t="s">
        <v>69</v>
      </c>
      <c r="AI18" s="262">
        <f>利用申請書!AI18</f>
        <v>0</v>
      </c>
      <c r="AJ18" s="262"/>
      <c r="AK18" s="262"/>
      <c r="AL18" s="262"/>
      <c r="AM18" s="63" t="s">
        <v>70</v>
      </c>
      <c r="AN18" s="47"/>
      <c r="AQ18" s="137"/>
      <c r="AR18" s="137"/>
      <c r="AS18" s="137"/>
      <c r="AU18" s="137"/>
      <c r="AV18" s="137"/>
      <c r="AW18" s="137"/>
      <c r="AY18" s="267"/>
      <c r="AZ18" s="267"/>
      <c r="BA18" s="267"/>
    </row>
    <row r="19" spans="1:56" ht="18.75" customHeight="1">
      <c r="A19" s="201"/>
      <c r="B19" s="202"/>
      <c r="C19" s="202"/>
      <c r="D19" s="202"/>
      <c r="E19" s="202"/>
      <c r="F19" s="202"/>
      <c r="G19" s="382"/>
      <c r="H19" s="383"/>
      <c r="I19" s="232" t="s">
        <v>124</v>
      </c>
      <c r="J19" s="232"/>
      <c r="K19" s="232"/>
      <c r="L19" s="232"/>
      <c r="M19" s="233"/>
      <c r="N19" s="100"/>
      <c r="O19" s="132" t="s">
        <v>136</v>
      </c>
      <c r="P19" s="132"/>
      <c r="Q19" s="132"/>
      <c r="R19" s="132"/>
      <c r="S19" s="132"/>
      <c r="T19" s="132"/>
      <c r="U19" s="132"/>
      <c r="V19" s="133"/>
      <c r="W19" s="133"/>
      <c r="X19" s="133"/>
      <c r="Y19" s="133"/>
      <c r="Z19" s="133"/>
      <c r="AA19" s="134"/>
      <c r="AB19" s="234"/>
      <c r="AC19" s="235"/>
      <c r="AD19" s="235"/>
      <c r="AE19" s="235"/>
      <c r="AF19" s="264"/>
      <c r="AG19" s="265"/>
      <c r="AH19" s="56" t="s">
        <v>69</v>
      </c>
      <c r="AI19" s="262">
        <f>利用申請書!AI19</f>
        <v>0</v>
      </c>
      <c r="AJ19" s="262"/>
      <c r="AK19" s="262"/>
      <c r="AL19" s="262"/>
      <c r="AM19" s="63" t="s">
        <v>70</v>
      </c>
      <c r="AY19" s="267"/>
      <c r="AZ19" s="267"/>
      <c r="BA19" s="267"/>
    </row>
    <row r="20" spans="1:56" ht="18.75" customHeight="1">
      <c r="A20" s="201"/>
      <c r="B20" s="202"/>
      <c r="C20" s="202"/>
      <c r="D20" s="202"/>
      <c r="E20" s="202"/>
      <c r="F20" s="202"/>
      <c r="G20" s="376" t="s">
        <v>34</v>
      </c>
      <c r="H20" s="377"/>
      <c r="I20" s="278">
        <f>利用申請書!I20</f>
        <v>0</v>
      </c>
      <c r="J20" s="278"/>
      <c r="K20" s="278"/>
      <c r="L20" s="57" t="s">
        <v>7</v>
      </c>
      <c r="M20" s="278">
        <f>利用申請書!M20</f>
        <v>0</v>
      </c>
      <c r="N20" s="278"/>
      <c r="O20" s="57" t="s">
        <v>6</v>
      </c>
      <c r="P20" s="278">
        <f>利用申請書!P20</f>
        <v>0</v>
      </c>
      <c r="Q20" s="278"/>
      <c r="R20" s="57" t="s">
        <v>5</v>
      </c>
      <c r="S20" s="57" t="s">
        <v>13</v>
      </c>
      <c r="T20" s="243" t="str">
        <f>利用申請書!T20</f>
        <v/>
      </c>
      <c r="U20" s="243"/>
      <c r="V20" s="57" t="s">
        <v>14</v>
      </c>
      <c r="W20" s="278">
        <f>利用申請書!W20</f>
        <v>0</v>
      </c>
      <c r="X20" s="278"/>
      <c r="Y20" s="58" t="s">
        <v>37</v>
      </c>
      <c r="Z20" s="279" t="str">
        <f>IF(利用申請書!Z20="","",利用申請書!Z20)</f>
        <v/>
      </c>
      <c r="AA20" s="279"/>
      <c r="AB20" s="59" t="s">
        <v>9</v>
      </c>
      <c r="AC20" s="278">
        <f>利用申請書!AC20</f>
        <v>0</v>
      </c>
      <c r="AD20" s="278"/>
      <c r="AE20" s="58" t="s">
        <v>37</v>
      </c>
      <c r="AF20" s="279" t="str">
        <f>IF(利用申請書!AF20="","",利用申請書!AF20)</f>
        <v/>
      </c>
      <c r="AG20" s="279"/>
      <c r="AH20" s="60" t="s">
        <v>69</v>
      </c>
      <c r="AI20" s="263">
        <f>利用申請書!AI20</f>
        <v>0</v>
      </c>
      <c r="AJ20" s="263"/>
      <c r="AK20" s="263"/>
      <c r="AL20" s="263"/>
      <c r="AM20" s="62" t="s">
        <v>70</v>
      </c>
      <c r="AQ20" s="136"/>
      <c r="AR20" s="136"/>
      <c r="AS20" s="136"/>
      <c r="AT20" s="136"/>
      <c r="AV20" s="136"/>
      <c r="AW20" s="137"/>
      <c r="AX20" s="137"/>
      <c r="AY20" s="137"/>
    </row>
    <row r="21" spans="1:56" ht="18.75" customHeight="1">
      <c r="A21" s="201"/>
      <c r="B21" s="202"/>
      <c r="C21" s="202"/>
      <c r="D21" s="202"/>
      <c r="E21" s="202"/>
      <c r="F21" s="202"/>
      <c r="G21" s="378"/>
      <c r="H21" s="379"/>
      <c r="I21" s="129" t="s">
        <v>119</v>
      </c>
      <c r="J21" s="129"/>
      <c r="K21" s="129"/>
      <c r="L21" s="129"/>
      <c r="M21" s="130"/>
      <c r="N21" s="74"/>
      <c r="O21" s="117" t="s">
        <v>137</v>
      </c>
      <c r="P21" s="117"/>
      <c r="Q21" s="117"/>
      <c r="R21" s="117"/>
      <c r="S21" s="117"/>
      <c r="T21" s="117"/>
      <c r="U21" s="117"/>
      <c r="V21" s="118" t="s">
        <v>138</v>
      </c>
      <c r="W21" s="118"/>
      <c r="X21" s="118"/>
      <c r="Y21" s="118"/>
      <c r="Z21" s="118"/>
      <c r="AA21" s="119"/>
      <c r="AB21" s="146" t="s">
        <v>118</v>
      </c>
      <c r="AC21" s="147"/>
      <c r="AD21" s="147"/>
      <c r="AE21" s="147"/>
      <c r="AF21" s="281">
        <f>利用申請書!AF21</f>
        <v>0</v>
      </c>
      <c r="AG21" s="282"/>
      <c r="AH21" s="56" t="s">
        <v>69</v>
      </c>
      <c r="AI21" s="262">
        <f>利用申請書!AI21</f>
        <v>0</v>
      </c>
      <c r="AJ21" s="262"/>
      <c r="AK21" s="262"/>
      <c r="AL21" s="262"/>
      <c r="AM21" s="63" t="s">
        <v>70</v>
      </c>
      <c r="AQ21" s="137"/>
      <c r="AR21" s="137"/>
      <c r="AS21" s="137"/>
      <c r="AU21" s="137"/>
      <c r="AV21" s="137"/>
      <c r="AW21" s="137"/>
    </row>
    <row r="22" spans="1:56" ht="18.75" customHeight="1">
      <c r="A22" s="201"/>
      <c r="B22" s="202"/>
      <c r="C22" s="202"/>
      <c r="D22" s="202"/>
      <c r="E22" s="202"/>
      <c r="F22" s="202"/>
      <c r="G22" s="382"/>
      <c r="H22" s="383"/>
      <c r="I22" s="232" t="s">
        <v>124</v>
      </c>
      <c r="J22" s="232"/>
      <c r="K22" s="232"/>
      <c r="L22" s="232"/>
      <c r="M22" s="233"/>
      <c r="N22" s="100"/>
      <c r="O22" s="132" t="s">
        <v>136</v>
      </c>
      <c r="P22" s="132"/>
      <c r="Q22" s="132"/>
      <c r="R22" s="132"/>
      <c r="S22" s="132"/>
      <c r="T22" s="132"/>
      <c r="U22" s="132"/>
      <c r="V22" s="133"/>
      <c r="W22" s="133"/>
      <c r="X22" s="133"/>
      <c r="Y22" s="133"/>
      <c r="Z22" s="133"/>
      <c r="AA22" s="134"/>
      <c r="AB22" s="234"/>
      <c r="AC22" s="235"/>
      <c r="AD22" s="235"/>
      <c r="AE22" s="235"/>
      <c r="AF22" s="264"/>
      <c r="AG22" s="265"/>
      <c r="AH22" s="56" t="s">
        <v>69</v>
      </c>
      <c r="AI22" s="262">
        <f>利用申請書!AI22</f>
        <v>0</v>
      </c>
      <c r="AJ22" s="262"/>
      <c r="AK22" s="262"/>
      <c r="AL22" s="262"/>
      <c r="AM22" s="63" t="s">
        <v>70</v>
      </c>
    </row>
    <row r="23" spans="1:56" ht="18.75" customHeight="1">
      <c r="A23" s="201"/>
      <c r="B23" s="202"/>
      <c r="C23" s="202"/>
      <c r="D23" s="202"/>
      <c r="E23" s="202"/>
      <c r="F23" s="202"/>
      <c r="G23" s="376" t="s">
        <v>35</v>
      </c>
      <c r="H23" s="377"/>
      <c r="I23" s="278">
        <f>利用申請書!I23</f>
        <v>0</v>
      </c>
      <c r="J23" s="278"/>
      <c r="K23" s="278"/>
      <c r="L23" s="57" t="s">
        <v>7</v>
      </c>
      <c r="M23" s="278">
        <f>利用申請書!M23</f>
        <v>0</v>
      </c>
      <c r="N23" s="278"/>
      <c r="O23" s="57" t="s">
        <v>6</v>
      </c>
      <c r="P23" s="278">
        <f>利用申請書!P23</f>
        <v>0</v>
      </c>
      <c r="Q23" s="278"/>
      <c r="R23" s="57" t="s">
        <v>5</v>
      </c>
      <c r="S23" s="57" t="s">
        <v>13</v>
      </c>
      <c r="T23" s="243" t="str">
        <f>利用申請書!T23</f>
        <v/>
      </c>
      <c r="U23" s="243"/>
      <c r="V23" s="57" t="s">
        <v>14</v>
      </c>
      <c r="W23" s="278">
        <f>利用申請書!W23</f>
        <v>0</v>
      </c>
      <c r="X23" s="278"/>
      <c r="Y23" s="58" t="s">
        <v>37</v>
      </c>
      <c r="Z23" s="279" t="str">
        <f>IF(利用申請書!Z23="","",利用申請書!Z23)</f>
        <v/>
      </c>
      <c r="AA23" s="279"/>
      <c r="AB23" s="59" t="s">
        <v>9</v>
      </c>
      <c r="AC23" s="278">
        <f>利用申請書!AC23</f>
        <v>0</v>
      </c>
      <c r="AD23" s="278"/>
      <c r="AE23" s="58" t="s">
        <v>37</v>
      </c>
      <c r="AF23" s="279" t="str">
        <f>IF(利用申請書!AF23="","",利用申請書!AF23)</f>
        <v/>
      </c>
      <c r="AG23" s="279"/>
      <c r="AH23" s="60" t="s">
        <v>69</v>
      </c>
      <c r="AI23" s="263">
        <f>利用申請書!AI23</f>
        <v>0</v>
      </c>
      <c r="AJ23" s="263"/>
      <c r="AK23" s="263"/>
      <c r="AL23" s="263"/>
      <c r="AM23" s="62" t="s">
        <v>70</v>
      </c>
      <c r="AQ23" s="136"/>
      <c r="AR23" s="136"/>
      <c r="AS23" s="136"/>
      <c r="AT23" s="136"/>
      <c r="AV23" s="136"/>
      <c r="AW23" s="137"/>
      <c r="AX23" s="137"/>
      <c r="AY23" s="137"/>
    </row>
    <row r="24" spans="1:56" ht="18.75" customHeight="1">
      <c r="A24" s="201"/>
      <c r="B24" s="202"/>
      <c r="C24" s="202"/>
      <c r="D24" s="202"/>
      <c r="E24" s="202"/>
      <c r="F24" s="202"/>
      <c r="G24" s="378"/>
      <c r="H24" s="379"/>
      <c r="I24" s="129" t="s">
        <v>119</v>
      </c>
      <c r="J24" s="129"/>
      <c r="K24" s="129"/>
      <c r="L24" s="129"/>
      <c r="M24" s="130"/>
      <c r="N24" s="74"/>
      <c r="O24" s="117" t="s">
        <v>137</v>
      </c>
      <c r="P24" s="117"/>
      <c r="Q24" s="117"/>
      <c r="R24" s="117"/>
      <c r="S24" s="117"/>
      <c r="T24" s="117"/>
      <c r="U24" s="117"/>
      <c r="V24" s="118" t="s">
        <v>138</v>
      </c>
      <c r="W24" s="118"/>
      <c r="X24" s="118"/>
      <c r="Y24" s="118"/>
      <c r="Z24" s="118"/>
      <c r="AA24" s="119"/>
      <c r="AB24" s="146" t="s">
        <v>118</v>
      </c>
      <c r="AC24" s="147"/>
      <c r="AD24" s="147"/>
      <c r="AE24" s="147"/>
      <c r="AF24" s="281">
        <f>利用申請書!AF24</f>
        <v>0</v>
      </c>
      <c r="AG24" s="282"/>
      <c r="AH24" s="56" t="s">
        <v>69</v>
      </c>
      <c r="AI24" s="262">
        <f>利用申請書!AI24</f>
        <v>0</v>
      </c>
      <c r="AJ24" s="262"/>
      <c r="AK24" s="262"/>
      <c r="AL24" s="262"/>
      <c r="AM24" s="63" t="s">
        <v>70</v>
      </c>
      <c r="AQ24" s="137"/>
      <c r="AR24" s="137"/>
      <c r="AS24" s="137"/>
      <c r="AU24" s="137"/>
      <c r="AV24" s="137"/>
      <c r="AW24" s="137"/>
    </row>
    <row r="25" spans="1:56" ht="18.75" customHeight="1" thickBot="1">
      <c r="A25" s="321"/>
      <c r="B25" s="322"/>
      <c r="C25" s="322"/>
      <c r="D25" s="322"/>
      <c r="E25" s="322"/>
      <c r="F25" s="322"/>
      <c r="G25" s="380"/>
      <c r="H25" s="381"/>
      <c r="I25" s="374" t="s">
        <v>124</v>
      </c>
      <c r="J25" s="374"/>
      <c r="K25" s="374"/>
      <c r="L25" s="374"/>
      <c r="M25" s="375"/>
      <c r="N25" s="103"/>
      <c r="O25" s="275" t="s">
        <v>136</v>
      </c>
      <c r="P25" s="275"/>
      <c r="Q25" s="275"/>
      <c r="R25" s="275"/>
      <c r="S25" s="275"/>
      <c r="T25" s="275"/>
      <c r="U25" s="275"/>
      <c r="V25" s="276"/>
      <c r="W25" s="276"/>
      <c r="X25" s="276"/>
      <c r="Y25" s="276"/>
      <c r="Z25" s="276"/>
      <c r="AA25" s="277"/>
      <c r="AB25" s="371"/>
      <c r="AC25" s="283"/>
      <c r="AD25" s="283"/>
      <c r="AE25" s="283"/>
      <c r="AF25" s="284"/>
      <c r="AG25" s="285"/>
      <c r="AH25" s="104" t="s">
        <v>69</v>
      </c>
      <c r="AI25" s="327">
        <f>利用申請書!AI25</f>
        <v>0</v>
      </c>
      <c r="AJ25" s="327"/>
      <c r="AK25" s="327"/>
      <c r="AL25" s="327"/>
      <c r="AM25" s="108" t="s">
        <v>70</v>
      </c>
    </row>
    <row r="26" spans="1:56" ht="19.5" customHeight="1">
      <c r="A26" s="240" t="s">
        <v>120</v>
      </c>
      <c r="B26" s="241"/>
      <c r="C26" s="241"/>
      <c r="D26" s="241"/>
      <c r="E26" s="241"/>
      <c r="F26" s="242"/>
      <c r="G26" s="125" t="s">
        <v>33</v>
      </c>
      <c r="H26" s="126"/>
      <c r="I26" s="278">
        <f>利用申請書!I26</f>
        <v>0</v>
      </c>
      <c r="J26" s="278"/>
      <c r="K26" s="278"/>
      <c r="L26" s="57" t="s">
        <v>7</v>
      </c>
      <c r="M26" s="278">
        <f>利用申請書!M26</f>
        <v>0</v>
      </c>
      <c r="N26" s="278"/>
      <c r="O26" s="57" t="s">
        <v>6</v>
      </c>
      <c r="P26" s="278">
        <f>利用申請書!P26</f>
        <v>0</v>
      </c>
      <c r="Q26" s="278"/>
      <c r="R26" s="57" t="s">
        <v>5</v>
      </c>
      <c r="S26" s="57" t="s">
        <v>13</v>
      </c>
      <c r="T26" s="243" t="str">
        <f>利用申請書!T26</f>
        <v/>
      </c>
      <c r="U26" s="243"/>
      <c r="V26" s="57" t="s">
        <v>14</v>
      </c>
      <c r="W26" s="278">
        <f>利用申請書!W26</f>
        <v>0</v>
      </c>
      <c r="X26" s="278"/>
      <c r="Y26" s="58" t="s">
        <v>37</v>
      </c>
      <c r="Z26" s="358" t="str">
        <f>IF(利用申請書!Z26="","",利用申請書!Z26)</f>
        <v/>
      </c>
      <c r="AA26" s="358"/>
      <c r="AB26" s="59" t="s">
        <v>9</v>
      </c>
      <c r="AC26" s="278">
        <f>利用申請書!AC26</f>
        <v>0</v>
      </c>
      <c r="AD26" s="278"/>
      <c r="AE26" s="58" t="s">
        <v>37</v>
      </c>
      <c r="AF26" s="358" t="str">
        <f>IF(利用申請書!AF26="","",利用申請書!AF26)</f>
        <v/>
      </c>
      <c r="AG26" s="359"/>
      <c r="AH26" s="56" t="s">
        <v>69</v>
      </c>
      <c r="AI26" s="262">
        <f>利用申請書!AI26</f>
        <v>0</v>
      </c>
      <c r="AJ26" s="262"/>
      <c r="AK26" s="262"/>
      <c r="AL26" s="262"/>
      <c r="AM26" s="63" t="s">
        <v>70</v>
      </c>
      <c r="AO26" s="94"/>
      <c r="AP26" s="94"/>
      <c r="AQ26" s="266"/>
      <c r="AR26" s="266"/>
      <c r="AS26" s="266"/>
      <c r="AT26" s="266"/>
      <c r="AU26" s="94"/>
      <c r="AV26" s="266"/>
      <c r="AW26" s="267"/>
      <c r="AX26" s="267"/>
      <c r="AY26" s="267"/>
      <c r="AZ26" s="93"/>
      <c r="BA26" s="94"/>
      <c r="BB26" s="94"/>
      <c r="BC26" s="94"/>
      <c r="BD26" s="94"/>
    </row>
    <row r="27" spans="1:56" ht="19.5" customHeight="1">
      <c r="A27" s="240"/>
      <c r="B27" s="241"/>
      <c r="C27" s="241"/>
      <c r="D27" s="241"/>
      <c r="E27" s="241"/>
      <c r="F27" s="242"/>
      <c r="G27" s="125"/>
      <c r="H27" s="126"/>
      <c r="I27" s="253" t="s">
        <v>121</v>
      </c>
      <c r="J27" s="232"/>
      <c r="K27" s="232"/>
      <c r="L27" s="232"/>
      <c r="M27" s="233"/>
      <c r="N27" s="100"/>
      <c r="O27" s="132" t="s">
        <v>122</v>
      </c>
      <c r="P27" s="132"/>
      <c r="Q27" s="132"/>
      <c r="R27" s="132"/>
      <c r="S27" s="132"/>
      <c r="T27" s="132"/>
      <c r="U27" s="132"/>
      <c r="V27" s="133"/>
      <c r="W27" s="133"/>
      <c r="X27" s="133"/>
      <c r="Y27" s="133"/>
      <c r="Z27" s="133"/>
      <c r="AA27" s="134"/>
      <c r="AB27" s="234" t="s">
        <v>139</v>
      </c>
      <c r="AC27" s="235"/>
      <c r="AD27" s="235"/>
      <c r="AE27" s="235"/>
      <c r="AF27" s="360">
        <f>利用申請書!AF27</f>
        <v>0</v>
      </c>
      <c r="AG27" s="361"/>
      <c r="AH27" s="111" t="s">
        <v>69</v>
      </c>
      <c r="AI27" s="362">
        <f>利用申請書!AI27</f>
        <v>0</v>
      </c>
      <c r="AJ27" s="362"/>
      <c r="AK27" s="362"/>
      <c r="AL27" s="362"/>
      <c r="AM27" s="63" t="s">
        <v>70</v>
      </c>
      <c r="AN27" s="47"/>
      <c r="AO27" s="94"/>
      <c r="AP27" s="94"/>
      <c r="AQ27" s="267"/>
      <c r="AR27" s="267"/>
      <c r="AS27" s="267"/>
      <c r="AT27" s="94"/>
      <c r="AU27" s="267"/>
      <c r="AV27" s="267"/>
      <c r="AW27" s="267"/>
      <c r="AX27" s="94"/>
      <c r="AY27" s="94"/>
      <c r="AZ27" s="94"/>
      <c r="BA27" s="94"/>
      <c r="BB27" s="94"/>
      <c r="BC27" s="94"/>
      <c r="BD27" s="94"/>
    </row>
    <row r="28" spans="1:56" ht="9" hidden="1" customHeight="1">
      <c r="A28" s="240"/>
      <c r="B28" s="241"/>
      <c r="C28" s="241"/>
      <c r="D28" s="241"/>
      <c r="E28" s="241"/>
      <c r="F28" s="242"/>
      <c r="G28" s="127"/>
      <c r="H28" s="128"/>
      <c r="I28" s="254"/>
      <c r="J28" s="254"/>
      <c r="K28" s="254"/>
      <c r="L28" s="254"/>
      <c r="M28" s="255"/>
      <c r="N28" s="109"/>
      <c r="O28" s="249"/>
      <c r="P28" s="249"/>
      <c r="Q28" s="249"/>
      <c r="R28" s="249"/>
      <c r="S28" s="249"/>
      <c r="T28" s="249"/>
      <c r="U28" s="110"/>
      <c r="V28" s="249"/>
      <c r="W28" s="249"/>
      <c r="X28" s="249"/>
      <c r="Y28" s="249"/>
      <c r="Z28" s="249"/>
      <c r="AA28" s="249"/>
      <c r="AB28" s="249"/>
      <c r="AC28" s="249"/>
      <c r="AD28" s="249"/>
      <c r="AE28" s="249"/>
      <c r="AF28" s="372"/>
      <c r="AG28" s="373"/>
      <c r="AH28" s="56"/>
      <c r="AI28" s="362"/>
      <c r="AJ28" s="362"/>
      <c r="AK28" s="362"/>
      <c r="AL28" s="362"/>
      <c r="AM28" s="63"/>
      <c r="AO28" s="94"/>
      <c r="AP28" s="94"/>
      <c r="AQ28" s="267"/>
      <c r="AR28" s="267"/>
      <c r="AS28" s="267"/>
      <c r="AT28" s="94"/>
      <c r="AU28" s="267"/>
      <c r="AV28" s="267"/>
      <c r="AW28" s="267"/>
      <c r="AX28" s="94"/>
      <c r="AY28" s="94"/>
      <c r="AZ28" s="94"/>
      <c r="BA28" s="94"/>
      <c r="BB28" s="94"/>
      <c r="BC28" s="94"/>
      <c r="BD28" s="94"/>
    </row>
    <row r="29" spans="1:56" ht="19.5" customHeight="1">
      <c r="A29" s="240"/>
      <c r="B29" s="241"/>
      <c r="C29" s="241"/>
      <c r="D29" s="241"/>
      <c r="E29" s="241"/>
      <c r="F29" s="242"/>
      <c r="G29" s="123" t="s">
        <v>34</v>
      </c>
      <c r="H29" s="124"/>
      <c r="I29" s="278">
        <f>利用申請書!I29</f>
        <v>0</v>
      </c>
      <c r="J29" s="278"/>
      <c r="K29" s="278"/>
      <c r="L29" s="57" t="s">
        <v>7</v>
      </c>
      <c r="M29" s="278">
        <f>利用申請書!M29</f>
        <v>0</v>
      </c>
      <c r="N29" s="278"/>
      <c r="O29" s="57" t="s">
        <v>6</v>
      </c>
      <c r="P29" s="278">
        <f>利用申請書!P29</f>
        <v>0</v>
      </c>
      <c r="Q29" s="278"/>
      <c r="R29" s="57" t="s">
        <v>5</v>
      </c>
      <c r="S29" s="57" t="s">
        <v>13</v>
      </c>
      <c r="T29" s="243" t="str">
        <f>利用申請書!T29</f>
        <v/>
      </c>
      <c r="U29" s="243"/>
      <c r="V29" s="57" t="s">
        <v>14</v>
      </c>
      <c r="W29" s="323">
        <f>利用申請書!W29</f>
        <v>0</v>
      </c>
      <c r="X29" s="323"/>
      <c r="Y29" s="96" t="s">
        <v>37</v>
      </c>
      <c r="Z29" s="279" t="str">
        <f>IF(利用申請書!Z29="","",利用申請書!Z29)</f>
        <v/>
      </c>
      <c r="AA29" s="279"/>
      <c r="AB29" s="102" t="s">
        <v>9</v>
      </c>
      <c r="AC29" s="323">
        <f>利用申請書!AC29</f>
        <v>0</v>
      </c>
      <c r="AD29" s="323"/>
      <c r="AE29" s="96" t="s">
        <v>37</v>
      </c>
      <c r="AF29" s="279" t="str">
        <f>IF(利用申請書!AF29="","",利用申請書!AF29)</f>
        <v/>
      </c>
      <c r="AG29" s="280"/>
      <c r="AH29" s="60" t="s">
        <v>69</v>
      </c>
      <c r="AI29" s="262">
        <f>利用申請書!AI29</f>
        <v>0</v>
      </c>
      <c r="AJ29" s="262"/>
      <c r="AK29" s="262"/>
      <c r="AL29" s="262"/>
      <c r="AM29" s="62" t="s">
        <v>70</v>
      </c>
      <c r="AO29" s="94"/>
      <c r="AP29" s="94"/>
      <c r="AQ29" s="266"/>
      <c r="AR29" s="266"/>
      <c r="AS29" s="266"/>
      <c r="AT29" s="266"/>
      <c r="AU29" s="94"/>
      <c r="AV29" s="266"/>
      <c r="AW29" s="267"/>
      <c r="AX29" s="267"/>
      <c r="AY29" s="267"/>
      <c r="AZ29" s="93"/>
      <c r="BA29" s="94"/>
      <c r="BB29" s="94"/>
      <c r="BC29" s="94"/>
      <c r="BD29" s="94"/>
    </row>
    <row r="30" spans="1:56" ht="19.5" customHeight="1">
      <c r="A30" s="240"/>
      <c r="B30" s="241"/>
      <c r="C30" s="241"/>
      <c r="D30" s="241"/>
      <c r="E30" s="241"/>
      <c r="F30" s="242"/>
      <c r="G30" s="125"/>
      <c r="H30" s="126"/>
      <c r="I30" s="253" t="s">
        <v>121</v>
      </c>
      <c r="J30" s="232"/>
      <c r="K30" s="232"/>
      <c r="L30" s="232"/>
      <c r="M30" s="233"/>
      <c r="N30" s="100"/>
      <c r="O30" s="132" t="s">
        <v>122</v>
      </c>
      <c r="P30" s="132"/>
      <c r="Q30" s="132"/>
      <c r="R30" s="132"/>
      <c r="S30" s="132"/>
      <c r="T30" s="132"/>
      <c r="U30" s="132"/>
      <c r="V30" s="133"/>
      <c r="W30" s="133"/>
      <c r="X30" s="133"/>
      <c r="Y30" s="133"/>
      <c r="Z30" s="133"/>
      <c r="AA30" s="134"/>
      <c r="AB30" s="234" t="s">
        <v>139</v>
      </c>
      <c r="AC30" s="235"/>
      <c r="AD30" s="235"/>
      <c r="AE30" s="235"/>
      <c r="AF30" s="360">
        <f>利用申請書!AF30</f>
        <v>0</v>
      </c>
      <c r="AG30" s="361"/>
      <c r="AH30" s="111" t="s">
        <v>69</v>
      </c>
      <c r="AI30" s="362">
        <f>利用申請書!AI30</f>
        <v>0</v>
      </c>
      <c r="AJ30" s="362"/>
      <c r="AK30" s="362"/>
      <c r="AL30" s="362"/>
      <c r="AM30" s="63" t="s">
        <v>70</v>
      </c>
      <c r="AN30" s="47"/>
      <c r="AO30" s="94"/>
      <c r="AP30" s="94"/>
      <c r="AQ30" s="267"/>
      <c r="AR30" s="267"/>
      <c r="AS30" s="267"/>
      <c r="AT30" s="94"/>
      <c r="AU30" s="267"/>
      <c r="AV30" s="267"/>
      <c r="AW30" s="267"/>
      <c r="AX30" s="94"/>
      <c r="AY30" s="94"/>
      <c r="AZ30" s="94"/>
      <c r="BA30" s="94"/>
      <c r="BB30" s="94"/>
      <c r="BC30" s="94"/>
      <c r="BD30" s="94"/>
    </row>
    <row r="31" spans="1:56" ht="9" hidden="1" customHeight="1">
      <c r="A31" s="240"/>
      <c r="B31" s="241"/>
      <c r="C31" s="241"/>
      <c r="D31" s="241"/>
      <c r="E31" s="241"/>
      <c r="F31" s="242"/>
      <c r="G31" s="127"/>
      <c r="H31" s="128"/>
      <c r="I31" s="254"/>
      <c r="J31" s="254"/>
      <c r="K31" s="254"/>
      <c r="L31" s="254"/>
      <c r="M31" s="255"/>
      <c r="N31" s="109"/>
      <c r="O31" s="249"/>
      <c r="P31" s="249"/>
      <c r="Q31" s="249"/>
      <c r="R31" s="249"/>
      <c r="S31" s="249"/>
      <c r="T31" s="249"/>
      <c r="U31" s="110"/>
      <c r="V31" s="249"/>
      <c r="W31" s="249"/>
      <c r="X31" s="249"/>
      <c r="Y31" s="249"/>
      <c r="Z31" s="249"/>
      <c r="AA31" s="249"/>
      <c r="AB31" s="249"/>
      <c r="AC31" s="249"/>
      <c r="AD31" s="249"/>
      <c r="AE31" s="249"/>
      <c r="AF31" s="372"/>
      <c r="AG31" s="373"/>
      <c r="AH31" s="56"/>
      <c r="AI31" s="362"/>
      <c r="AJ31" s="362"/>
      <c r="AK31" s="362"/>
      <c r="AL31" s="362"/>
      <c r="AM31" s="63"/>
      <c r="AO31" s="94"/>
      <c r="AP31" s="94"/>
      <c r="AQ31" s="267"/>
      <c r="AR31" s="267"/>
      <c r="AS31" s="267"/>
      <c r="AT31" s="94"/>
      <c r="AU31" s="267"/>
      <c r="AV31" s="267"/>
      <c r="AW31" s="267"/>
      <c r="AX31" s="94"/>
      <c r="AY31" s="94"/>
      <c r="AZ31" s="94"/>
      <c r="BA31" s="94"/>
      <c r="BB31" s="94"/>
      <c r="BC31" s="94"/>
      <c r="BD31" s="94"/>
    </row>
    <row r="32" spans="1:56" ht="19.5" customHeight="1">
      <c r="A32" s="240"/>
      <c r="B32" s="241"/>
      <c r="C32" s="241"/>
      <c r="D32" s="241"/>
      <c r="E32" s="241"/>
      <c r="F32" s="242"/>
      <c r="G32" s="123" t="s">
        <v>35</v>
      </c>
      <c r="H32" s="124"/>
      <c r="I32" s="323">
        <f>利用申請書!I32</f>
        <v>0</v>
      </c>
      <c r="J32" s="323"/>
      <c r="K32" s="323"/>
      <c r="L32" s="107" t="s">
        <v>7</v>
      </c>
      <c r="M32" s="323">
        <f>利用申請書!M32</f>
        <v>0</v>
      </c>
      <c r="N32" s="323"/>
      <c r="O32" s="107" t="s">
        <v>6</v>
      </c>
      <c r="P32" s="323">
        <f>利用申請書!P32</f>
        <v>0</v>
      </c>
      <c r="Q32" s="323"/>
      <c r="R32" s="107" t="s">
        <v>5</v>
      </c>
      <c r="S32" s="107" t="s">
        <v>13</v>
      </c>
      <c r="T32" s="324" t="str">
        <f>利用申請書!T32</f>
        <v/>
      </c>
      <c r="U32" s="324"/>
      <c r="V32" s="107" t="s">
        <v>14</v>
      </c>
      <c r="W32" s="323">
        <f>利用申請書!W32</f>
        <v>0</v>
      </c>
      <c r="X32" s="323"/>
      <c r="Y32" s="96" t="s">
        <v>37</v>
      </c>
      <c r="Z32" s="279" t="str">
        <f>IF(利用申請書!Z32="","",利用申請書!Z32)</f>
        <v/>
      </c>
      <c r="AA32" s="279"/>
      <c r="AB32" s="102" t="s">
        <v>9</v>
      </c>
      <c r="AC32" s="323">
        <f>利用申請書!AC32</f>
        <v>0</v>
      </c>
      <c r="AD32" s="323"/>
      <c r="AE32" s="96" t="s">
        <v>37</v>
      </c>
      <c r="AF32" s="279" t="str">
        <f>IF(利用申請書!AF32="","",利用申請書!AF32)</f>
        <v/>
      </c>
      <c r="AG32" s="280"/>
      <c r="AH32" s="60" t="s">
        <v>69</v>
      </c>
      <c r="AI32" s="263">
        <f>利用申請書!AI32</f>
        <v>0</v>
      </c>
      <c r="AJ32" s="263"/>
      <c r="AK32" s="263"/>
      <c r="AL32" s="263"/>
      <c r="AM32" s="62" t="s">
        <v>70</v>
      </c>
      <c r="AO32" s="94"/>
      <c r="AP32" s="94"/>
      <c r="AQ32" s="266"/>
      <c r="AR32" s="266"/>
      <c r="AS32" s="266"/>
      <c r="AT32" s="266"/>
      <c r="AU32" s="94"/>
      <c r="AV32" s="266"/>
      <c r="AW32" s="267"/>
      <c r="AX32" s="267"/>
      <c r="AY32" s="267"/>
      <c r="AZ32" s="93"/>
      <c r="BA32" s="94"/>
      <c r="BB32" s="94"/>
      <c r="BC32" s="94"/>
      <c r="BD32" s="94"/>
    </row>
    <row r="33" spans="1:56" ht="19.5" customHeight="1" thickBot="1">
      <c r="A33" s="240"/>
      <c r="B33" s="241"/>
      <c r="C33" s="241"/>
      <c r="D33" s="241"/>
      <c r="E33" s="241"/>
      <c r="F33" s="242"/>
      <c r="G33" s="125"/>
      <c r="H33" s="126"/>
      <c r="I33" s="129" t="s">
        <v>119</v>
      </c>
      <c r="J33" s="129"/>
      <c r="K33" s="129"/>
      <c r="L33" s="129"/>
      <c r="M33" s="130"/>
      <c r="N33" s="74"/>
      <c r="O33" s="117" t="s">
        <v>122</v>
      </c>
      <c r="P33" s="117"/>
      <c r="Q33" s="117"/>
      <c r="R33" s="117"/>
      <c r="S33" s="117"/>
      <c r="T33" s="117"/>
      <c r="U33" s="117"/>
      <c r="V33" s="118"/>
      <c r="W33" s="118"/>
      <c r="X33" s="118"/>
      <c r="Y33" s="118"/>
      <c r="Z33" s="118"/>
      <c r="AA33" s="119"/>
      <c r="AB33" s="146" t="s">
        <v>139</v>
      </c>
      <c r="AC33" s="147"/>
      <c r="AD33" s="147"/>
      <c r="AE33" s="147"/>
      <c r="AF33" s="281">
        <f>利用申請書!AF33</f>
        <v>0</v>
      </c>
      <c r="AG33" s="282"/>
      <c r="AH33" s="56" t="s">
        <v>69</v>
      </c>
      <c r="AI33" s="262">
        <f>利用申請書!AI33</f>
        <v>0</v>
      </c>
      <c r="AJ33" s="262"/>
      <c r="AK33" s="262"/>
      <c r="AL33" s="262"/>
      <c r="AM33" s="63" t="s">
        <v>70</v>
      </c>
      <c r="AN33" s="47"/>
      <c r="AO33" s="94"/>
      <c r="AP33" s="94"/>
      <c r="AQ33" s="267"/>
      <c r="AR33" s="267"/>
      <c r="AS33" s="267"/>
      <c r="AT33" s="94"/>
      <c r="AU33" s="267"/>
      <c r="AV33" s="267"/>
      <c r="AW33" s="267"/>
      <c r="AX33" s="94"/>
      <c r="AY33" s="94"/>
      <c r="AZ33" s="94"/>
      <c r="BA33" s="94"/>
      <c r="BB33" s="94"/>
      <c r="BC33" s="94"/>
      <c r="BD33" s="94"/>
    </row>
    <row r="34" spans="1:56" ht="10.5" hidden="1" customHeight="1" thickBot="1">
      <c r="A34" s="256"/>
      <c r="B34" s="257"/>
      <c r="C34" s="257"/>
      <c r="D34" s="257"/>
      <c r="E34" s="257"/>
      <c r="F34" s="258"/>
      <c r="G34" s="369"/>
      <c r="H34" s="370"/>
      <c r="I34" s="374"/>
      <c r="J34" s="374"/>
      <c r="K34" s="374"/>
      <c r="L34" s="374"/>
      <c r="M34" s="375"/>
      <c r="N34" s="112"/>
      <c r="O34" s="283"/>
      <c r="P34" s="283"/>
      <c r="Q34" s="283"/>
      <c r="R34" s="283"/>
      <c r="S34" s="283"/>
      <c r="T34" s="283"/>
      <c r="U34" s="101"/>
      <c r="V34" s="283"/>
      <c r="W34" s="283"/>
      <c r="X34" s="283"/>
      <c r="Y34" s="283"/>
      <c r="Z34" s="283"/>
      <c r="AA34" s="283"/>
      <c r="AB34" s="283"/>
      <c r="AC34" s="283"/>
      <c r="AD34" s="283"/>
      <c r="AE34" s="283"/>
      <c r="AF34" s="284"/>
      <c r="AG34" s="285"/>
      <c r="AH34" s="104"/>
      <c r="AI34" s="286"/>
      <c r="AJ34" s="286"/>
      <c r="AK34" s="286"/>
      <c r="AL34" s="286"/>
      <c r="AM34" s="63"/>
      <c r="AO34" s="94"/>
      <c r="AP34" s="94"/>
      <c r="AQ34" s="267"/>
      <c r="AR34" s="267"/>
      <c r="AS34" s="267"/>
      <c r="AT34" s="94"/>
      <c r="AU34" s="267"/>
      <c r="AV34" s="267"/>
      <c r="AW34" s="267"/>
      <c r="AX34" s="94"/>
      <c r="AY34" s="94"/>
      <c r="AZ34" s="94"/>
      <c r="BA34" s="94"/>
      <c r="BB34" s="94"/>
      <c r="BC34" s="94"/>
      <c r="BD34" s="94"/>
    </row>
    <row r="35" spans="1:56" ht="21" customHeight="1">
      <c r="A35" s="363" t="s">
        <v>52</v>
      </c>
      <c r="B35" s="364"/>
      <c r="C35" s="364"/>
      <c r="D35" s="364"/>
      <c r="E35" s="364"/>
      <c r="F35" s="364"/>
      <c r="G35" s="388"/>
      <c r="H35" s="389"/>
      <c r="I35" s="389"/>
      <c r="J35" s="389"/>
      <c r="K35" s="389"/>
      <c r="L35" s="389"/>
      <c r="M35" s="389"/>
      <c r="N35" s="389"/>
      <c r="O35" s="389"/>
      <c r="P35" s="389"/>
      <c r="Q35" s="389"/>
      <c r="R35" s="389"/>
      <c r="S35" s="389"/>
      <c r="T35" s="390"/>
      <c r="U35" s="392" t="s">
        <v>81</v>
      </c>
      <c r="V35" s="393"/>
      <c r="W35" s="393"/>
      <c r="X35" s="393"/>
      <c r="Y35" s="393"/>
      <c r="Z35" s="76"/>
      <c r="AA35" s="76"/>
      <c r="AB35" s="76"/>
      <c r="AC35" s="76"/>
      <c r="AD35" s="76"/>
      <c r="AE35" s="76"/>
      <c r="AF35" s="76"/>
      <c r="AG35" s="75"/>
      <c r="AH35" s="328">
        <f>AI17+AI20+AI23+AI26+AI29+AI32</f>
        <v>0</v>
      </c>
      <c r="AI35" s="328"/>
      <c r="AJ35" s="328"/>
      <c r="AK35" s="328"/>
      <c r="AL35" s="328"/>
      <c r="AM35" s="83" t="s">
        <v>83</v>
      </c>
    </row>
    <row r="36" spans="1:56" ht="21" customHeight="1">
      <c r="A36" s="365"/>
      <c r="B36" s="366"/>
      <c r="C36" s="366"/>
      <c r="D36" s="366"/>
      <c r="E36" s="366"/>
      <c r="F36" s="366"/>
      <c r="G36" s="391"/>
      <c r="H36" s="192"/>
      <c r="I36" s="192"/>
      <c r="J36" s="192"/>
      <c r="K36" s="192"/>
      <c r="L36" s="192"/>
      <c r="M36" s="192"/>
      <c r="N36" s="192"/>
      <c r="O36" s="192"/>
      <c r="P36" s="192"/>
      <c r="Q36" s="192"/>
      <c r="R36" s="192"/>
      <c r="S36" s="192"/>
      <c r="T36" s="193"/>
      <c r="U36" s="386" t="s">
        <v>82</v>
      </c>
      <c r="V36" s="185"/>
      <c r="W36" s="185"/>
      <c r="X36" s="185"/>
      <c r="Y36" s="185"/>
      <c r="Z36" s="6"/>
      <c r="AA36" s="6"/>
      <c r="AB36" s="6"/>
      <c r="AC36" s="6"/>
      <c r="AD36" s="6"/>
      <c r="AE36" s="6"/>
      <c r="AF36" s="6"/>
      <c r="AG36" s="113"/>
      <c r="AH36" s="387">
        <f>AI18+AI19+AI21+AI22+AI24+AI25+AI27+AI30+AI33</f>
        <v>0</v>
      </c>
      <c r="AI36" s="387"/>
      <c r="AJ36" s="387"/>
      <c r="AK36" s="387"/>
      <c r="AL36" s="387"/>
      <c r="AM36" s="84" t="s">
        <v>83</v>
      </c>
    </row>
    <row r="37" spans="1:56" customFormat="1" ht="17.25" customHeight="1" thickBot="1">
      <c r="A37" s="367"/>
      <c r="B37" s="368"/>
      <c r="C37" s="368"/>
      <c r="D37" s="368"/>
      <c r="E37" s="368"/>
      <c r="F37" s="368"/>
      <c r="G37" s="325" t="s">
        <v>76</v>
      </c>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94">
        <f>SUM(AG35:AK36)</f>
        <v>0</v>
      </c>
      <c r="AH37" s="395"/>
      <c r="AI37" s="395"/>
      <c r="AJ37" s="395"/>
      <c r="AK37" s="395"/>
      <c r="AL37" s="384" t="s">
        <v>75</v>
      </c>
      <c r="AM37" s="385"/>
      <c r="AP37" s="105"/>
      <c r="AQ37" s="105"/>
      <c r="AR37" s="105"/>
      <c r="AS37" s="105"/>
      <c r="AT37" s="105"/>
      <c r="AU37" s="105"/>
      <c r="AV37" s="105"/>
      <c r="AW37" s="105"/>
    </row>
    <row r="38" spans="1:56" ht="21.95" hidden="1" customHeight="1">
      <c r="A38" s="240" t="s">
        <v>36</v>
      </c>
      <c r="B38" s="202"/>
      <c r="C38" s="202"/>
      <c r="D38" s="202"/>
      <c r="E38" s="202"/>
      <c r="F38" s="203"/>
      <c r="G38" s="40" t="s">
        <v>16</v>
      </c>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2"/>
    </row>
    <row r="39" spans="1:56" ht="21.95" hidden="1" customHeight="1">
      <c r="A39" s="201"/>
      <c r="B39" s="202"/>
      <c r="C39" s="202"/>
      <c r="D39" s="202"/>
      <c r="E39" s="202"/>
      <c r="F39" s="203"/>
      <c r="G39" s="40"/>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2"/>
    </row>
    <row r="40" spans="1:56" ht="21.95" hidden="1" customHeight="1">
      <c r="A40" s="204"/>
      <c r="B40" s="205"/>
      <c r="C40" s="205"/>
      <c r="D40" s="205"/>
      <c r="E40" s="205"/>
      <c r="F40" s="206"/>
      <c r="G40" s="43"/>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5"/>
    </row>
    <row r="41" spans="1:56" ht="21.95" hidden="1" customHeight="1">
      <c r="A41" s="319" t="s">
        <v>25</v>
      </c>
      <c r="B41" s="199"/>
      <c r="C41" s="199"/>
      <c r="D41" s="199"/>
      <c r="E41" s="199"/>
      <c r="F41" s="200"/>
      <c r="G41" s="12"/>
      <c r="H41" s="3" t="s">
        <v>28</v>
      </c>
      <c r="P41" s="320"/>
      <c r="Q41" s="320"/>
      <c r="R41" s="3" t="s">
        <v>27</v>
      </c>
      <c r="S41" s="3" t="s">
        <v>30</v>
      </c>
      <c r="V41" s="41"/>
      <c r="W41" s="39"/>
      <c r="X41" s="39"/>
      <c r="Y41" s="39"/>
      <c r="Z41" s="39"/>
      <c r="AA41" s="39"/>
      <c r="AB41" s="39"/>
      <c r="AC41" s="39"/>
      <c r="AD41" s="39"/>
      <c r="AE41" s="39"/>
      <c r="AF41" s="39"/>
      <c r="AG41" s="39"/>
      <c r="AH41" s="39"/>
      <c r="AI41" s="39"/>
      <c r="AJ41" s="39"/>
      <c r="AK41" s="39"/>
      <c r="AL41" s="39"/>
      <c r="AM41" s="19" t="s">
        <v>14</v>
      </c>
    </row>
    <row r="42" spans="1:56" ht="21.95" hidden="1" customHeight="1">
      <c r="A42" s="204"/>
      <c r="B42" s="205"/>
      <c r="C42" s="205"/>
      <c r="D42" s="205"/>
      <c r="E42" s="205"/>
      <c r="F42" s="206"/>
      <c r="G42" s="20"/>
      <c r="H42" s="15" t="s">
        <v>29</v>
      </c>
      <c r="I42" s="6"/>
      <c r="J42" s="6"/>
      <c r="K42" s="6"/>
      <c r="L42" s="6"/>
      <c r="M42" s="6"/>
      <c r="N42" s="21"/>
      <c r="O42" s="21"/>
      <c r="P42" s="6"/>
      <c r="Q42" s="6"/>
      <c r="R42" s="6"/>
      <c r="S42" s="6"/>
      <c r="T42" s="16"/>
      <c r="U42" s="16"/>
      <c r="V42" s="16"/>
      <c r="W42" s="16"/>
      <c r="X42" s="16"/>
      <c r="Y42" s="16"/>
      <c r="Z42" s="16"/>
      <c r="AA42" s="16"/>
      <c r="AB42" s="16"/>
      <c r="AC42" s="16"/>
      <c r="AD42" s="16"/>
      <c r="AE42" s="16"/>
      <c r="AF42" s="16"/>
      <c r="AG42" s="17"/>
      <c r="AH42" s="16"/>
      <c r="AI42" s="16"/>
      <c r="AJ42" s="16"/>
      <c r="AK42" s="16"/>
      <c r="AL42" s="16"/>
      <c r="AM42" s="17"/>
    </row>
    <row r="43" spans="1:56" ht="21.95" hidden="1" customHeight="1">
      <c r="A43" s="356" t="s">
        <v>26</v>
      </c>
      <c r="B43" s="357"/>
      <c r="C43" s="357"/>
      <c r="D43" s="357"/>
      <c r="E43" s="357"/>
      <c r="F43" s="357"/>
      <c r="G43" s="18"/>
      <c r="H43" s="5" t="s">
        <v>31</v>
      </c>
      <c r="I43" s="6"/>
      <c r="P43" s="65"/>
      <c r="Q43" s="65"/>
      <c r="R43" s="65"/>
      <c r="S43" s="65"/>
      <c r="T43" s="65"/>
      <c r="U43" s="65"/>
      <c r="V43" s="65"/>
      <c r="W43" s="65"/>
      <c r="X43" s="65"/>
      <c r="Y43" s="65"/>
      <c r="Z43" s="65"/>
      <c r="AA43" s="65"/>
      <c r="AB43" s="65"/>
      <c r="AC43" s="65"/>
      <c r="AD43" s="65"/>
      <c r="AE43" s="65"/>
      <c r="AF43" s="65"/>
      <c r="AG43" s="65"/>
      <c r="AH43" s="65"/>
      <c r="AI43" s="65"/>
      <c r="AJ43" s="65"/>
      <c r="AK43" s="65"/>
      <c r="AL43" s="65"/>
      <c r="AM43" s="64" t="s">
        <v>14</v>
      </c>
      <c r="AT43" s="51"/>
      <c r="AX43" s="51"/>
      <c r="AY43" s="51"/>
    </row>
    <row r="44" spans="1:56" ht="21.95" hidden="1" customHeight="1" thickBot="1">
      <c r="A44" s="207" t="s">
        <v>22</v>
      </c>
      <c r="B44" s="208"/>
      <c r="C44" s="208"/>
      <c r="D44" s="208"/>
      <c r="E44" s="208"/>
      <c r="F44" s="208"/>
      <c r="G44" s="14"/>
      <c r="H44" s="9" t="s">
        <v>17</v>
      </c>
      <c r="I44" s="9"/>
      <c r="J44" s="9"/>
      <c r="K44" s="9"/>
      <c r="L44" s="9"/>
      <c r="M44" s="9"/>
      <c r="N44" s="9"/>
      <c r="O44" s="9"/>
      <c r="P44" s="9"/>
      <c r="Q44" s="9"/>
      <c r="R44" s="9"/>
      <c r="S44" s="9"/>
      <c r="T44" s="9"/>
      <c r="U44" s="9"/>
      <c r="V44" s="9"/>
      <c r="W44" s="9"/>
      <c r="X44" s="13"/>
      <c r="Y44" s="66" t="s">
        <v>18</v>
      </c>
      <c r="Z44" s="66"/>
      <c r="AA44" s="66"/>
      <c r="AB44" s="66"/>
      <c r="AC44" s="66"/>
      <c r="AD44" s="66"/>
      <c r="AE44" s="66"/>
      <c r="AF44" s="66"/>
      <c r="AG44" s="66"/>
      <c r="AH44" s="66"/>
      <c r="AI44" s="66"/>
      <c r="AJ44" s="66"/>
      <c r="AK44" s="66"/>
      <c r="AL44" s="66"/>
      <c r="AM44" s="67"/>
    </row>
    <row r="45" spans="1:56" customFormat="1" ht="15" customHeight="1">
      <c r="AF45" s="342" t="s">
        <v>38</v>
      </c>
      <c r="AG45" s="342"/>
      <c r="AH45" s="342"/>
      <c r="AI45" s="342"/>
      <c r="AJ45" s="342"/>
      <c r="AK45" s="342"/>
    </row>
    <row r="46" spans="1:56" customFormat="1" ht="6.75" customHeight="1"/>
    <row r="47" spans="1:56" customFormat="1" ht="21" customHeight="1">
      <c r="A47" s="31" t="s">
        <v>53</v>
      </c>
      <c r="B47" s="27"/>
      <c r="C47" s="27"/>
      <c r="D47" s="27"/>
      <c r="E47" s="27"/>
      <c r="F47" s="27"/>
      <c r="G47" s="27"/>
      <c r="H47" s="27"/>
      <c r="I47" s="27"/>
      <c r="J47" s="27"/>
      <c r="K47" s="27"/>
      <c r="L47" s="27"/>
      <c r="M47" s="27"/>
      <c r="N47" s="27"/>
      <c r="O47" s="27"/>
      <c r="P47" s="27"/>
      <c r="Q47" s="27"/>
      <c r="R47" s="27"/>
      <c r="S47" s="27"/>
      <c r="T47" s="27"/>
      <c r="V47" s="27"/>
      <c r="W47" s="27"/>
      <c r="X47" s="27"/>
      <c r="Y47" s="27"/>
      <c r="Z47" s="27"/>
      <c r="AA47" s="27"/>
      <c r="AB47" s="27"/>
      <c r="AC47" s="27"/>
      <c r="AD47" s="27"/>
      <c r="AE47" s="27"/>
      <c r="AF47" s="27"/>
      <c r="AG47" s="27"/>
      <c r="AH47" s="27"/>
      <c r="AI47" s="27"/>
    </row>
    <row r="48" spans="1:56" customFormat="1" ht="18" customHeight="1">
      <c r="A48" s="336" t="s">
        <v>54</v>
      </c>
      <c r="B48" s="337"/>
      <c r="C48" s="337"/>
      <c r="D48" s="338"/>
      <c r="E48" s="339" t="s">
        <v>55</v>
      </c>
      <c r="F48" s="340"/>
      <c r="G48" s="340"/>
      <c r="H48" s="340"/>
      <c r="I48" s="340"/>
      <c r="J48" s="340"/>
      <c r="K48" s="340"/>
      <c r="L48" s="340"/>
      <c r="M48" s="340"/>
      <c r="N48" s="340"/>
      <c r="O48" s="340"/>
      <c r="P48" s="341"/>
      <c r="Q48" s="27"/>
      <c r="R48" s="27"/>
      <c r="S48" s="27"/>
      <c r="T48" s="27"/>
      <c r="V48" s="27"/>
      <c r="W48" s="27"/>
      <c r="X48" s="27"/>
      <c r="Y48" s="27"/>
      <c r="Z48" s="27"/>
      <c r="AA48" s="27"/>
      <c r="AB48" s="27"/>
      <c r="AC48" s="27"/>
      <c r="AD48" s="27"/>
      <c r="AE48" s="27"/>
      <c r="AF48" s="27"/>
      <c r="AG48" s="27"/>
      <c r="AH48" s="27"/>
      <c r="AI48" s="27"/>
    </row>
    <row r="49" spans="1:44" customFormat="1" ht="18" customHeight="1">
      <c r="A49" s="336" t="s">
        <v>56</v>
      </c>
      <c r="B49" s="337"/>
      <c r="C49" s="337"/>
      <c r="D49" s="338"/>
      <c r="E49" s="339" t="s">
        <v>125</v>
      </c>
      <c r="F49" s="340"/>
      <c r="G49" s="340"/>
      <c r="H49" s="340"/>
      <c r="I49" s="340"/>
      <c r="J49" s="340"/>
      <c r="K49" s="340"/>
      <c r="L49" s="340"/>
      <c r="M49" s="340"/>
      <c r="N49" s="340"/>
      <c r="O49" s="340"/>
      <c r="P49" s="341"/>
      <c r="Q49" s="27"/>
      <c r="R49" s="27"/>
      <c r="S49" s="27"/>
      <c r="T49" s="27"/>
      <c r="U49" s="28" t="s">
        <v>57</v>
      </c>
      <c r="V49" s="27"/>
      <c r="W49" s="27"/>
      <c r="X49" s="27"/>
      <c r="Y49" s="27"/>
      <c r="Z49" s="27"/>
      <c r="AA49" s="27"/>
      <c r="AB49" s="27"/>
      <c r="AC49" s="27"/>
      <c r="AD49" s="27"/>
      <c r="AE49" s="27"/>
      <c r="AF49" s="27"/>
      <c r="AG49" s="27"/>
      <c r="AH49" s="27"/>
      <c r="AI49" s="27"/>
    </row>
    <row r="50" spans="1:44" customFormat="1" ht="18" customHeight="1">
      <c r="A50" s="343" t="s">
        <v>58</v>
      </c>
      <c r="B50" s="344"/>
      <c r="C50" s="344"/>
      <c r="D50" s="345"/>
      <c r="E50" s="349" t="s">
        <v>59</v>
      </c>
      <c r="F50" s="350"/>
      <c r="G50" s="350"/>
      <c r="H50" s="350"/>
      <c r="I50" s="350"/>
      <c r="J50" s="350"/>
      <c r="K50" s="350"/>
      <c r="L50" s="350"/>
      <c r="M50" s="350"/>
      <c r="N50" s="350"/>
      <c r="O50" s="350"/>
      <c r="P50" s="351"/>
      <c r="Q50" s="27"/>
      <c r="R50" s="27"/>
      <c r="S50" s="27"/>
      <c r="T50" s="27"/>
      <c r="U50" s="32" t="s">
        <v>15</v>
      </c>
      <c r="V50" s="27"/>
      <c r="W50" s="27"/>
      <c r="X50" s="27"/>
      <c r="Y50" s="27"/>
      <c r="Z50" s="27"/>
      <c r="AA50" s="27"/>
      <c r="AB50" s="27"/>
      <c r="AC50" s="27"/>
      <c r="AD50" s="27"/>
      <c r="AE50" s="27"/>
      <c r="AF50" s="27"/>
      <c r="AG50" s="27"/>
      <c r="AH50" s="27"/>
      <c r="AI50" s="27"/>
    </row>
    <row r="51" spans="1:44" customFormat="1" ht="18" customHeight="1">
      <c r="A51" s="346"/>
      <c r="B51" s="347"/>
      <c r="C51" s="347"/>
      <c r="D51" s="348"/>
      <c r="E51" s="352" t="s">
        <v>15</v>
      </c>
      <c r="F51" s="353"/>
      <c r="G51" s="353"/>
      <c r="H51" s="353"/>
      <c r="I51" s="353"/>
      <c r="J51" s="353"/>
      <c r="K51" s="353"/>
      <c r="L51" s="353"/>
      <c r="M51" s="353"/>
      <c r="N51" s="353"/>
      <c r="O51" s="353"/>
      <c r="P51" s="354"/>
      <c r="Q51" s="27"/>
      <c r="R51" s="27"/>
      <c r="S51" s="27"/>
      <c r="T51" s="27"/>
      <c r="U51" s="29" t="s">
        <v>60</v>
      </c>
      <c r="V51" s="33"/>
      <c r="W51" s="33"/>
      <c r="X51" s="33"/>
      <c r="Y51" s="27"/>
      <c r="Z51" s="27"/>
      <c r="AA51" s="27"/>
      <c r="AB51" s="27"/>
      <c r="AC51" s="27"/>
      <c r="AD51" s="27"/>
      <c r="AE51" s="27"/>
      <c r="AF51" s="27"/>
      <c r="AG51" s="27"/>
      <c r="AH51" s="27"/>
      <c r="AI51" s="27"/>
    </row>
    <row r="52" spans="1:44" customFormat="1" ht="18" customHeight="1">
      <c r="A52" s="34" t="s">
        <v>61</v>
      </c>
      <c r="B52" s="33"/>
      <c r="C52" s="33"/>
      <c r="D52" s="33"/>
      <c r="E52" s="27"/>
      <c r="F52" s="27"/>
      <c r="G52" s="27"/>
      <c r="H52" s="27"/>
      <c r="I52" s="27"/>
      <c r="J52" s="27"/>
      <c r="K52" s="27"/>
      <c r="L52" s="27"/>
      <c r="M52" s="27"/>
      <c r="N52" s="27"/>
      <c r="O52" s="27"/>
      <c r="P52" s="27"/>
      <c r="Q52" s="27"/>
      <c r="R52" s="27"/>
      <c r="S52" s="27"/>
      <c r="T52" s="27"/>
      <c r="U52" s="29" t="s">
        <v>62</v>
      </c>
      <c r="V52" s="33"/>
      <c r="W52" s="33"/>
      <c r="X52" s="33"/>
      <c r="Y52" s="27"/>
      <c r="Z52" s="27"/>
      <c r="AA52" s="27"/>
      <c r="AB52" s="27"/>
      <c r="AC52" s="27"/>
      <c r="AD52" s="27"/>
      <c r="AE52" s="27"/>
      <c r="AF52" s="27"/>
      <c r="AG52" s="27"/>
      <c r="AH52" s="27"/>
      <c r="AI52" s="27"/>
    </row>
    <row r="53" spans="1:44" customFormat="1" ht="14.25" customHeight="1">
      <c r="A53" s="34"/>
      <c r="B53" s="33"/>
      <c r="C53" s="33"/>
      <c r="D53" s="33"/>
      <c r="E53" s="27"/>
      <c r="F53" s="27"/>
      <c r="G53" s="27"/>
      <c r="H53" s="27"/>
      <c r="I53" s="27"/>
      <c r="J53" s="27"/>
      <c r="K53" s="27"/>
      <c r="L53" s="27"/>
      <c r="M53" s="27"/>
      <c r="N53" s="27"/>
      <c r="O53" s="27"/>
      <c r="P53" s="27"/>
      <c r="Q53" s="27"/>
      <c r="R53" s="27"/>
      <c r="S53" s="27"/>
      <c r="T53" s="27"/>
      <c r="U53" s="29"/>
      <c r="V53" s="33"/>
      <c r="W53" s="33"/>
      <c r="X53" s="33"/>
      <c r="Y53" s="27"/>
      <c r="Z53" s="27"/>
      <c r="AA53" s="27"/>
      <c r="AB53" s="27"/>
      <c r="AC53" s="27"/>
      <c r="AD53" s="27"/>
      <c r="AE53" s="27"/>
      <c r="AF53" s="27"/>
      <c r="AG53" s="27"/>
      <c r="AH53" s="27"/>
      <c r="AI53" s="27"/>
    </row>
    <row r="54" spans="1:44" customFormat="1" ht="16.5" customHeight="1">
      <c r="A54" s="1" t="s">
        <v>23</v>
      </c>
      <c r="B54" s="33"/>
      <c r="C54" s="33"/>
      <c r="D54" s="355">
        <f>利用申請書!D41</f>
        <v>0</v>
      </c>
      <c r="E54" s="355"/>
      <c r="F54" s="355"/>
      <c r="G54" s="355"/>
      <c r="H54" s="27"/>
      <c r="I54" s="27"/>
      <c r="J54" s="27"/>
      <c r="K54" s="27"/>
      <c r="L54" s="27"/>
      <c r="M54" s="27"/>
      <c r="N54" s="27"/>
      <c r="O54" s="27"/>
      <c r="P54" s="27"/>
      <c r="Q54" s="27"/>
      <c r="R54" s="27"/>
      <c r="S54" s="27"/>
      <c r="T54" s="27"/>
      <c r="U54" s="29"/>
      <c r="V54" s="33"/>
      <c r="W54" s="33"/>
      <c r="X54" s="33"/>
      <c r="Y54" s="27"/>
      <c r="Z54" s="27"/>
      <c r="AA54" s="27"/>
      <c r="AB54" s="27"/>
      <c r="AC54" s="27"/>
      <c r="AD54" s="27"/>
      <c r="AE54" s="27"/>
      <c r="AF54" s="27"/>
      <c r="AG54" s="27"/>
      <c r="AH54" s="27"/>
      <c r="AI54" s="27"/>
    </row>
    <row r="55" spans="1:44" customFormat="1" ht="2.25" customHeight="1">
      <c r="A55" s="15"/>
      <c r="B55" s="8"/>
      <c r="C55" s="8"/>
      <c r="D55" s="8"/>
      <c r="E55" s="8"/>
      <c r="F55" s="8"/>
      <c r="G55" s="6"/>
      <c r="H55" s="27"/>
      <c r="I55" s="27"/>
      <c r="J55" s="27"/>
      <c r="K55" s="27"/>
      <c r="L55" s="27"/>
      <c r="M55" s="27"/>
      <c r="N55" s="27"/>
      <c r="O55" s="27"/>
      <c r="P55" s="27"/>
      <c r="Q55" s="27"/>
      <c r="R55" s="27"/>
      <c r="S55" s="27"/>
      <c r="T55" s="27"/>
      <c r="U55" s="29"/>
      <c r="V55" s="33"/>
      <c r="W55" s="33"/>
      <c r="X55" s="33"/>
      <c r="Y55" s="27"/>
      <c r="Z55" s="27"/>
      <c r="AA55" s="27"/>
      <c r="AB55" s="27"/>
      <c r="AC55" s="27"/>
      <c r="AD55" s="27"/>
      <c r="AE55" s="27"/>
      <c r="AF55" s="27"/>
      <c r="AG55" s="27"/>
      <c r="AH55" s="27"/>
      <c r="AI55" s="27"/>
    </row>
    <row r="56" spans="1:44" ht="15" customHeight="1"/>
    <row r="57" spans="1:44" ht="21.95" hidden="1" customHeight="1">
      <c r="A57" s="15" t="s">
        <v>23</v>
      </c>
      <c r="B57" s="8"/>
      <c r="C57" s="8"/>
      <c r="D57" s="8"/>
      <c r="E57" s="8"/>
      <c r="F57" s="8"/>
      <c r="G57" s="6"/>
      <c r="I57" s="194" t="s">
        <v>32</v>
      </c>
      <c r="J57" s="195"/>
      <c r="K57" s="195"/>
      <c r="L57" s="190" t="s">
        <v>72</v>
      </c>
      <c r="M57" s="190"/>
      <c r="N57" s="191"/>
      <c r="P57" s="194" t="s">
        <v>20</v>
      </c>
      <c r="Q57" s="195"/>
      <c r="R57" s="195"/>
      <c r="S57" s="196" t="s">
        <v>21</v>
      </c>
      <c r="T57" s="196"/>
      <c r="U57" s="196"/>
      <c r="V57" s="190" t="s">
        <v>72</v>
      </c>
      <c r="W57" s="190"/>
      <c r="X57" s="191"/>
      <c r="Z57" s="187" t="s">
        <v>73</v>
      </c>
      <c r="AA57" s="188"/>
      <c r="AB57" s="188"/>
      <c r="AC57" s="190" t="s">
        <v>72</v>
      </c>
      <c r="AD57" s="190"/>
      <c r="AE57" s="191"/>
      <c r="AG57" s="187" t="s">
        <v>74</v>
      </c>
      <c r="AH57" s="188"/>
      <c r="AI57" s="188"/>
      <c r="AJ57" s="190" t="s">
        <v>72</v>
      </c>
      <c r="AK57" s="190"/>
      <c r="AL57" s="191"/>
      <c r="AM57" s="61"/>
      <c r="AN57" s="52"/>
      <c r="AO57" s="52"/>
      <c r="AP57" s="186"/>
      <c r="AQ57" s="186"/>
      <c r="AR57" s="52"/>
    </row>
    <row r="58" spans="1:44" ht="21.95" hidden="1" customHeight="1">
      <c r="B58" s="7"/>
      <c r="C58" s="7"/>
      <c r="D58" s="7"/>
      <c r="E58" s="7"/>
      <c r="F58" s="7"/>
      <c r="G58" s="7"/>
      <c r="I58" s="171" t="s">
        <v>19</v>
      </c>
      <c r="J58" s="172"/>
      <c r="K58" s="172"/>
      <c r="L58" s="192"/>
      <c r="M58" s="192"/>
      <c r="N58" s="193"/>
      <c r="P58" s="171" t="s">
        <v>19</v>
      </c>
      <c r="Q58" s="172"/>
      <c r="R58" s="172"/>
      <c r="S58" s="197"/>
      <c r="T58" s="197"/>
      <c r="U58" s="197"/>
      <c r="V58" s="192"/>
      <c r="W58" s="192"/>
      <c r="X58" s="193"/>
      <c r="Z58" s="171" t="s">
        <v>19</v>
      </c>
      <c r="AA58" s="172"/>
      <c r="AB58" s="172"/>
      <c r="AC58" s="192"/>
      <c r="AD58" s="192"/>
      <c r="AE58" s="193"/>
      <c r="AG58" s="171" t="s">
        <v>19</v>
      </c>
      <c r="AH58" s="172"/>
      <c r="AI58" s="172"/>
      <c r="AJ58" s="192"/>
      <c r="AK58" s="192"/>
      <c r="AL58" s="193"/>
      <c r="AM58" s="61"/>
      <c r="AN58" s="52"/>
      <c r="AO58" s="52"/>
      <c r="AP58" s="186"/>
      <c r="AQ58" s="186"/>
      <c r="AR58" s="52"/>
    </row>
    <row r="59" spans="1:44" ht="9.9499999999999993" customHeight="1"/>
    <row r="60" spans="1:44" ht="21.95" customHeight="1"/>
    <row r="61" spans="1:44" ht="21.95" customHeight="1"/>
    <row r="62" spans="1:44" ht="20.100000000000001" customHeight="1"/>
    <row r="63" spans="1:44" ht="20.100000000000001" customHeight="1"/>
    <row r="64" spans="1: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sheetData>
  <mergeCells count="222">
    <mergeCell ref="AQ27:AS27"/>
    <mergeCell ref="AL37:AM37"/>
    <mergeCell ref="U36:Y36"/>
    <mergeCell ref="AH36:AL36"/>
    <mergeCell ref="G35:T36"/>
    <mergeCell ref="U35:Y35"/>
    <mergeCell ref="AG37:AK37"/>
    <mergeCell ref="AB22:AE22"/>
    <mergeCell ref="AF22:AG22"/>
    <mergeCell ref="I25:M25"/>
    <mergeCell ref="G26:H28"/>
    <mergeCell ref="T26:U26"/>
    <mergeCell ref="W26:X26"/>
    <mergeCell ref="Z26:AA26"/>
    <mergeCell ref="AC26:AD26"/>
    <mergeCell ref="I28:M28"/>
    <mergeCell ref="O28:T28"/>
    <mergeCell ref="I29:K29"/>
    <mergeCell ref="M29:N29"/>
    <mergeCell ref="P29:Q29"/>
    <mergeCell ref="T29:U29"/>
    <mergeCell ref="W29:X29"/>
    <mergeCell ref="Z29:AA29"/>
    <mergeCell ref="AC29:AD29"/>
    <mergeCell ref="AY19:BA19"/>
    <mergeCell ref="AB19:AE19"/>
    <mergeCell ref="AF19:AG19"/>
    <mergeCell ref="O18:U18"/>
    <mergeCell ref="V18:AA18"/>
    <mergeCell ref="I19:M19"/>
    <mergeCell ref="G17:H19"/>
    <mergeCell ref="G20:H22"/>
    <mergeCell ref="AV26:AY26"/>
    <mergeCell ref="I26:K26"/>
    <mergeCell ref="M26:N26"/>
    <mergeCell ref="P26:Q26"/>
    <mergeCell ref="I32:K32"/>
    <mergeCell ref="AI21:AL21"/>
    <mergeCell ref="AB21:AE21"/>
    <mergeCell ref="G23:H25"/>
    <mergeCell ref="I22:M22"/>
    <mergeCell ref="I21:M21"/>
    <mergeCell ref="I27:M27"/>
    <mergeCell ref="O27:U27"/>
    <mergeCell ref="AF27:AG27"/>
    <mergeCell ref="AI27:AL27"/>
    <mergeCell ref="AF29:AG29"/>
    <mergeCell ref="W17:X17"/>
    <mergeCell ref="Z17:AA17"/>
    <mergeCell ref="AC17:AD17"/>
    <mergeCell ref="AF17:AG17"/>
    <mergeCell ref="AQ17:AT17"/>
    <mergeCell ref="AI18:AL18"/>
    <mergeCell ref="I17:K17"/>
    <mergeCell ref="M17:N17"/>
    <mergeCell ref="AU18:AW18"/>
    <mergeCell ref="AB18:AE18"/>
    <mergeCell ref="AF18:AG18"/>
    <mergeCell ref="AV17:AY17"/>
    <mergeCell ref="I18:M18"/>
    <mergeCell ref="AQ18:AS18"/>
    <mergeCell ref="AY18:BA18"/>
    <mergeCell ref="AP57:AQ58"/>
    <mergeCell ref="I58:K58"/>
    <mergeCell ref="P58:R58"/>
    <mergeCell ref="Z58:AB58"/>
    <mergeCell ref="AG58:AI58"/>
    <mergeCell ref="AB25:AE25"/>
    <mergeCell ref="AF25:AG25"/>
    <mergeCell ref="I23:K23"/>
    <mergeCell ref="M23:N23"/>
    <mergeCell ref="P23:Q23"/>
    <mergeCell ref="AF28:AG28"/>
    <mergeCell ref="AI28:AL28"/>
    <mergeCell ref="AQ28:AS28"/>
    <mergeCell ref="AF31:AG31"/>
    <mergeCell ref="AI31:AL31"/>
    <mergeCell ref="AQ31:AS31"/>
    <mergeCell ref="AC32:AD32"/>
    <mergeCell ref="I30:M30"/>
    <mergeCell ref="O30:U30"/>
    <mergeCell ref="I33:M33"/>
    <mergeCell ref="O33:U33"/>
    <mergeCell ref="I34:M34"/>
    <mergeCell ref="O34:T34"/>
    <mergeCell ref="I31:M31"/>
    <mergeCell ref="A43:F43"/>
    <mergeCell ref="AF26:AG26"/>
    <mergeCell ref="AI26:AL26"/>
    <mergeCell ref="AQ26:AT26"/>
    <mergeCell ref="V27:AA27"/>
    <mergeCell ref="AB27:AE27"/>
    <mergeCell ref="AF30:AG30"/>
    <mergeCell ref="AI30:AL30"/>
    <mergeCell ref="AQ30:AS30"/>
    <mergeCell ref="V34:AA34"/>
    <mergeCell ref="M32:N32"/>
    <mergeCell ref="V33:AA33"/>
    <mergeCell ref="V31:AA31"/>
    <mergeCell ref="O31:T31"/>
    <mergeCell ref="V30:AA30"/>
    <mergeCell ref="P32:Q32"/>
    <mergeCell ref="G29:H31"/>
    <mergeCell ref="A35:F37"/>
    <mergeCell ref="A26:F34"/>
    <mergeCell ref="T32:U32"/>
    <mergeCell ref="W32:X32"/>
    <mergeCell ref="V28:AA28"/>
    <mergeCell ref="Z32:AA32"/>
    <mergeCell ref="G32:H34"/>
    <mergeCell ref="A44:F44"/>
    <mergeCell ref="I57:K57"/>
    <mergeCell ref="L57:N58"/>
    <mergeCell ref="P57:R57"/>
    <mergeCell ref="S57:U58"/>
    <mergeCell ref="V57:X58"/>
    <mergeCell ref="Z57:AB57"/>
    <mergeCell ref="AF45:AK45"/>
    <mergeCell ref="A49:D49"/>
    <mergeCell ref="E49:P49"/>
    <mergeCell ref="A50:D51"/>
    <mergeCell ref="E50:P50"/>
    <mergeCell ref="E51:P51"/>
    <mergeCell ref="D54:G54"/>
    <mergeCell ref="A1:AM1"/>
    <mergeCell ref="AC57:AE58"/>
    <mergeCell ref="AG57:AI57"/>
    <mergeCell ref="AJ57:AL58"/>
    <mergeCell ref="A38:F40"/>
    <mergeCell ref="A41:F42"/>
    <mergeCell ref="P41:Q41"/>
    <mergeCell ref="A17:F25"/>
    <mergeCell ref="P17:Q17"/>
    <mergeCell ref="T17:U17"/>
    <mergeCell ref="G37:AF37"/>
    <mergeCell ref="AI17:AL17"/>
    <mergeCell ref="AI19:AL19"/>
    <mergeCell ref="AI22:AL22"/>
    <mergeCell ref="AI25:AL25"/>
    <mergeCell ref="AH35:AL35"/>
    <mergeCell ref="G13:Q14"/>
    <mergeCell ref="AH11:AL11"/>
    <mergeCell ref="A48:D48"/>
    <mergeCell ref="E48:P48"/>
    <mergeCell ref="AD2:AF2"/>
    <mergeCell ref="AI24:AL24"/>
    <mergeCell ref="I24:M24"/>
    <mergeCell ref="T23:U23"/>
    <mergeCell ref="AH2:AI2"/>
    <mergeCell ref="AK2:AL2"/>
    <mergeCell ref="AH12:AL14"/>
    <mergeCell ref="A3:AA3"/>
    <mergeCell ref="AD9:AM9"/>
    <mergeCell ref="AD8:AM8"/>
    <mergeCell ref="AH16:AM16"/>
    <mergeCell ref="G16:AG16"/>
    <mergeCell ref="A16:F16"/>
    <mergeCell ref="A13:F14"/>
    <mergeCell ref="G10:O11"/>
    <mergeCell ref="P10:Q11"/>
    <mergeCell ref="H12:O12"/>
    <mergeCell ref="A10:F11"/>
    <mergeCell ref="A12:F12"/>
    <mergeCell ref="AQ21:AS21"/>
    <mergeCell ref="AU21:AW21"/>
    <mergeCell ref="AC20:AD20"/>
    <mergeCell ref="AF21:AG21"/>
    <mergeCell ref="AQ24:AS24"/>
    <mergeCell ref="AU24:AW24"/>
    <mergeCell ref="AQ23:AT23"/>
    <mergeCell ref="AV23:AY23"/>
    <mergeCell ref="AC23:AD23"/>
    <mergeCell ref="AF23:AG23"/>
    <mergeCell ref="AI20:AL20"/>
    <mergeCell ref="I20:K20"/>
    <mergeCell ref="M20:N20"/>
    <mergeCell ref="P20:Q20"/>
    <mergeCell ref="AU30:AW30"/>
    <mergeCell ref="AB28:AE28"/>
    <mergeCell ref="AU34:AW34"/>
    <mergeCell ref="AF32:AG32"/>
    <mergeCell ref="AI32:AL32"/>
    <mergeCell ref="AQ32:AT32"/>
    <mergeCell ref="AV32:AY32"/>
    <mergeCell ref="AU31:AW31"/>
    <mergeCell ref="AF33:AG33"/>
    <mergeCell ref="AI33:AL33"/>
    <mergeCell ref="AQ33:AS33"/>
    <mergeCell ref="AU33:AW33"/>
    <mergeCell ref="AB31:AE31"/>
    <mergeCell ref="AB34:AE34"/>
    <mergeCell ref="AB33:AE33"/>
    <mergeCell ref="AB30:AE30"/>
    <mergeCell ref="AF34:AG34"/>
    <mergeCell ref="AI34:AL34"/>
    <mergeCell ref="AQ34:AS34"/>
    <mergeCell ref="AU28:AW28"/>
    <mergeCell ref="AU27:AW27"/>
    <mergeCell ref="AQ29:AT29"/>
    <mergeCell ref="AV29:AY29"/>
    <mergeCell ref="V19:AA19"/>
    <mergeCell ref="O21:U21"/>
    <mergeCell ref="V21:AA21"/>
    <mergeCell ref="O22:U22"/>
    <mergeCell ref="V22:AA22"/>
    <mergeCell ref="O24:U24"/>
    <mergeCell ref="V24:AA24"/>
    <mergeCell ref="O25:U25"/>
    <mergeCell ref="V25:AA25"/>
    <mergeCell ref="T20:U20"/>
    <mergeCell ref="O19:U19"/>
    <mergeCell ref="W20:X20"/>
    <mergeCell ref="W23:X23"/>
    <mergeCell ref="Z23:AA23"/>
    <mergeCell ref="Z20:AA20"/>
    <mergeCell ref="AI29:AL29"/>
    <mergeCell ref="AV20:AY20"/>
    <mergeCell ref="AB24:AE24"/>
    <mergeCell ref="AF24:AG24"/>
    <mergeCell ref="AI23:AL23"/>
    <mergeCell ref="AF20:AG20"/>
    <mergeCell ref="AQ20:AT20"/>
  </mergeCells>
  <phoneticPr fontId="1"/>
  <printOptions horizontalCentered="1"/>
  <pageMargins left="0.59055118110236227" right="0.23622047244094491"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13" r:id="rId4" name="Check Box 25">
              <controlPr defaultSize="0" autoFill="0" autoLine="0" autoPict="0">
                <anchor moveWithCells="1">
                  <from>
                    <xdr:col>12</xdr:col>
                    <xdr:colOff>133350</xdr:colOff>
                    <xdr:row>17</xdr:row>
                    <xdr:rowOff>9525</xdr:rowOff>
                  </from>
                  <to>
                    <xdr:col>14</xdr:col>
                    <xdr:colOff>47625</xdr:colOff>
                    <xdr:row>18</xdr:row>
                    <xdr:rowOff>19050</xdr:rowOff>
                  </to>
                </anchor>
              </controlPr>
            </control>
          </mc:Choice>
        </mc:AlternateContent>
        <mc:AlternateContent xmlns:mc="http://schemas.openxmlformats.org/markup-compatibility/2006">
          <mc:Choice Requires="x14">
            <control shapeId="12325" r:id="rId5" name="Check Box 37">
              <controlPr locked="0" defaultSize="0" autoFill="0" autoLine="0" autoPict="0">
                <anchor moveWithCells="1">
                  <from>
                    <xdr:col>12</xdr:col>
                    <xdr:colOff>133350</xdr:colOff>
                    <xdr:row>17</xdr:row>
                    <xdr:rowOff>266700</xdr:rowOff>
                  </from>
                  <to>
                    <xdr:col>14</xdr:col>
                    <xdr:colOff>47625</xdr:colOff>
                    <xdr:row>19</xdr:row>
                    <xdr:rowOff>38100</xdr:rowOff>
                  </to>
                </anchor>
              </controlPr>
            </control>
          </mc:Choice>
        </mc:AlternateContent>
        <mc:AlternateContent xmlns:mc="http://schemas.openxmlformats.org/markup-compatibility/2006">
          <mc:Choice Requires="x14">
            <control shapeId="12330" r:id="rId6" name="Check Box 42">
              <controlPr defaultSize="0" autoFill="0" autoLine="0" autoPict="0">
                <anchor moveWithCells="1">
                  <from>
                    <xdr:col>12</xdr:col>
                    <xdr:colOff>133350</xdr:colOff>
                    <xdr:row>20</xdr:row>
                    <xdr:rowOff>9525</xdr:rowOff>
                  </from>
                  <to>
                    <xdr:col>14</xdr:col>
                    <xdr:colOff>47625</xdr:colOff>
                    <xdr:row>21</xdr:row>
                    <xdr:rowOff>19050</xdr:rowOff>
                  </to>
                </anchor>
              </controlPr>
            </control>
          </mc:Choice>
        </mc:AlternateContent>
        <mc:AlternateContent xmlns:mc="http://schemas.openxmlformats.org/markup-compatibility/2006">
          <mc:Choice Requires="x14">
            <control shapeId="12332" r:id="rId7" name="Check Box 44">
              <controlPr defaultSize="0" autoFill="0" autoLine="0" autoPict="0">
                <anchor moveWithCells="1">
                  <from>
                    <xdr:col>12</xdr:col>
                    <xdr:colOff>133350</xdr:colOff>
                    <xdr:row>23</xdr:row>
                    <xdr:rowOff>9525</xdr:rowOff>
                  </from>
                  <to>
                    <xdr:col>14</xdr:col>
                    <xdr:colOff>47625</xdr:colOff>
                    <xdr:row>24</xdr:row>
                    <xdr:rowOff>19050</xdr:rowOff>
                  </to>
                </anchor>
              </controlPr>
            </control>
          </mc:Choice>
        </mc:AlternateContent>
        <mc:AlternateContent xmlns:mc="http://schemas.openxmlformats.org/markup-compatibility/2006">
          <mc:Choice Requires="x14">
            <control shapeId="12333" r:id="rId8" name="Check Box 45">
              <controlPr locked="0" defaultSize="0" autoFill="0" autoLine="0" autoPict="0">
                <anchor moveWithCells="1">
                  <from>
                    <xdr:col>12</xdr:col>
                    <xdr:colOff>133350</xdr:colOff>
                    <xdr:row>23</xdr:row>
                    <xdr:rowOff>266700</xdr:rowOff>
                  </from>
                  <to>
                    <xdr:col>14</xdr:col>
                    <xdr:colOff>47625</xdr:colOff>
                    <xdr:row>25</xdr:row>
                    <xdr:rowOff>38100</xdr:rowOff>
                  </to>
                </anchor>
              </controlPr>
            </control>
          </mc:Choice>
        </mc:AlternateContent>
        <mc:AlternateContent xmlns:mc="http://schemas.openxmlformats.org/markup-compatibility/2006">
          <mc:Choice Requires="x14">
            <control shapeId="12335" r:id="rId9" name="Check Box 47">
              <controlPr locked="0" defaultSize="0" autoFill="0" autoLine="0" autoPict="0">
                <anchor moveWithCells="1">
                  <from>
                    <xdr:col>12</xdr:col>
                    <xdr:colOff>142875</xdr:colOff>
                    <xdr:row>26</xdr:row>
                    <xdr:rowOff>19050</xdr:rowOff>
                  </from>
                  <to>
                    <xdr:col>14</xdr:col>
                    <xdr:colOff>57150</xdr:colOff>
                    <xdr:row>28</xdr:row>
                    <xdr:rowOff>19050</xdr:rowOff>
                  </to>
                </anchor>
              </controlPr>
            </control>
          </mc:Choice>
        </mc:AlternateContent>
        <mc:AlternateContent xmlns:mc="http://schemas.openxmlformats.org/markup-compatibility/2006">
          <mc:Choice Requires="x14">
            <control shapeId="12336" r:id="rId10" name="Check Box 48">
              <controlPr defaultSize="0" autoFill="0" autoLine="0" autoPict="0">
                <anchor moveWithCells="1">
                  <from>
                    <xdr:col>12</xdr:col>
                    <xdr:colOff>133350</xdr:colOff>
                    <xdr:row>29</xdr:row>
                    <xdr:rowOff>9525</xdr:rowOff>
                  </from>
                  <to>
                    <xdr:col>14</xdr:col>
                    <xdr:colOff>47625</xdr:colOff>
                    <xdr:row>31</xdr:row>
                    <xdr:rowOff>9525</xdr:rowOff>
                  </to>
                </anchor>
              </controlPr>
            </control>
          </mc:Choice>
        </mc:AlternateContent>
        <mc:AlternateContent xmlns:mc="http://schemas.openxmlformats.org/markup-compatibility/2006">
          <mc:Choice Requires="x14">
            <control shapeId="12337" r:id="rId11" name="Check Box 49">
              <controlPr defaultSize="0" autoFill="0" autoLine="0" autoPict="0">
                <anchor moveWithCells="1">
                  <from>
                    <xdr:col>12</xdr:col>
                    <xdr:colOff>133350</xdr:colOff>
                    <xdr:row>32</xdr:row>
                    <xdr:rowOff>9525</xdr:rowOff>
                  </from>
                  <to>
                    <xdr:col>14</xdr:col>
                    <xdr:colOff>47625</xdr:colOff>
                    <xdr:row>34</xdr:row>
                    <xdr:rowOff>9525</xdr:rowOff>
                  </to>
                </anchor>
              </controlPr>
            </control>
          </mc:Choice>
        </mc:AlternateContent>
        <mc:AlternateContent xmlns:mc="http://schemas.openxmlformats.org/markup-compatibility/2006">
          <mc:Choice Requires="x14">
            <control shapeId="12331" r:id="rId12" name="Check Box 43">
              <controlPr locked="0" defaultSize="0" autoFill="0" autoLine="0" autoPict="0">
                <anchor moveWithCells="1">
                  <from>
                    <xdr:col>12</xdr:col>
                    <xdr:colOff>133350</xdr:colOff>
                    <xdr:row>20</xdr:row>
                    <xdr:rowOff>266700</xdr:rowOff>
                  </from>
                  <to>
                    <xdr:col>14</xdr:col>
                    <xdr:colOff>47625</xdr:colOff>
                    <xdr:row>22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CAD9-9252-4E99-AC85-5E876EE116BD}">
  <sheetPr>
    <tabColor theme="9" tint="0.79998168889431442"/>
  </sheetPr>
  <dimension ref="A1:BC69"/>
  <sheetViews>
    <sheetView view="pageBreakPreview" topLeftCell="A13" zoomScaleNormal="100" zoomScaleSheetLayoutView="100" workbookViewId="0">
      <selection activeCell="Z30" sqref="Z30:AA30"/>
    </sheetView>
  </sheetViews>
  <sheetFormatPr defaultColWidth="2.625" defaultRowHeight="13.5"/>
  <cols>
    <col min="1" max="6" width="2.625" style="3"/>
    <col min="7" max="7" width="2.125" style="3" customWidth="1"/>
    <col min="8" max="8" width="3.5" style="3" customWidth="1"/>
    <col min="9" max="9" width="2" style="3" customWidth="1"/>
    <col min="10" max="33" width="2.125" style="3" customWidth="1"/>
    <col min="34" max="34" width="2.5" style="3" customWidth="1"/>
    <col min="35" max="38" width="2.125" style="3" customWidth="1"/>
    <col min="39" max="39" width="3" style="3" customWidth="1"/>
    <col min="40" max="46" width="2.625" style="3"/>
    <col min="47" max="47" width="2.625" style="3" customWidth="1"/>
    <col min="48" max="16384" width="2.625" style="3"/>
  </cols>
  <sheetData>
    <row r="1" spans="1:39" ht="18.75" customHeight="1">
      <c r="AG1" s="22"/>
      <c r="AK1" s="443" t="s">
        <v>43</v>
      </c>
      <c r="AL1" s="443"/>
      <c r="AM1" s="443"/>
    </row>
    <row r="2" spans="1:39" ht="17.25">
      <c r="A2" s="231" t="s">
        <v>126</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row>
    <row r="3" spans="1:39" ht="20.25" customHeight="1">
      <c r="A3" s="444" t="s">
        <v>92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row>
    <row r="4" spans="1:39" ht="15"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137"/>
      <c r="AD4" s="137"/>
      <c r="AE4" s="137"/>
      <c r="AF4" s="137"/>
      <c r="AG4" s="47" t="s">
        <v>7</v>
      </c>
      <c r="AH4" s="137"/>
      <c r="AI4" s="137"/>
      <c r="AJ4" s="47" t="s">
        <v>42</v>
      </c>
      <c r="AK4" s="137"/>
      <c r="AL4" s="137"/>
      <c r="AM4" s="47" t="s">
        <v>87</v>
      </c>
    </row>
    <row r="5" spans="1:39" ht="15" customHeight="1">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47"/>
      <c r="AI5" s="47"/>
      <c r="AJ5" s="47"/>
      <c r="AK5" s="47"/>
      <c r="AL5" s="47"/>
      <c r="AM5" s="47"/>
    </row>
    <row r="6" spans="1:39" ht="12.75" customHeight="1">
      <c r="A6" s="86"/>
      <c r="B6" s="86"/>
      <c r="C6" s="86"/>
      <c r="D6" s="86"/>
      <c r="E6" s="86"/>
      <c r="F6" s="86"/>
      <c r="G6" s="86"/>
      <c r="H6" s="86"/>
      <c r="I6" s="86"/>
      <c r="J6" s="86"/>
      <c r="K6" s="86"/>
      <c r="L6" s="86"/>
      <c r="M6" s="86"/>
      <c r="N6" s="86"/>
      <c r="O6" s="86"/>
      <c r="P6" s="86"/>
      <c r="Q6" s="86"/>
      <c r="R6" s="86"/>
      <c r="S6" s="86"/>
      <c r="T6" s="86"/>
      <c r="U6" s="86"/>
      <c r="V6" s="86"/>
      <c r="W6" s="86"/>
      <c r="X6" s="22" t="s">
        <v>93</v>
      </c>
      <c r="Y6" s="86"/>
      <c r="AA6" s="89"/>
      <c r="AB6" s="86"/>
      <c r="AC6" s="86"/>
      <c r="AD6" s="86"/>
      <c r="AE6" s="86"/>
      <c r="AF6" s="86"/>
      <c r="AG6" s="86"/>
      <c r="AH6" s="86"/>
      <c r="AI6" s="86"/>
      <c r="AJ6" s="86"/>
      <c r="AK6" s="86"/>
      <c r="AL6" s="86"/>
      <c r="AM6" s="86"/>
    </row>
    <row r="7" spans="1:39" ht="15.75" customHeight="1">
      <c r="A7" s="86"/>
      <c r="B7" s="86"/>
      <c r="C7" s="86"/>
      <c r="D7" s="86"/>
      <c r="E7" s="86"/>
      <c r="F7" s="86"/>
      <c r="G7" s="86"/>
      <c r="H7" s="86"/>
      <c r="I7" s="86"/>
      <c r="J7" s="86"/>
      <c r="K7" s="86"/>
      <c r="L7" s="86"/>
      <c r="M7" s="86"/>
      <c r="N7" s="86"/>
      <c r="O7" s="86"/>
      <c r="P7" s="86"/>
      <c r="Q7" s="86"/>
      <c r="R7" s="86"/>
      <c r="S7" s="86"/>
      <c r="T7" s="86"/>
      <c r="U7" s="86"/>
      <c r="V7" s="86"/>
      <c r="W7" s="86"/>
      <c r="X7" s="85" t="s">
        <v>15</v>
      </c>
      <c r="Y7" s="86"/>
      <c r="AB7" s="86"/>
      <c r="AC7" s="86"/>
      <c r="AD7" s="86"/>
      <c r="AE7" s="86"/>
      <c r="AF7" s="86"/>
      <c r="AG7" s="86"/>
      <c r="AH7" s="86"/>
      <c r="AI7" s="86"/>
      <c r="AJ7" s="86"/>
      <c r="AK7" s="86"/>
      <c r="AL7" s="86"/>
      <c r="AM7" s="86"/>
    </row>
    <row r="8" spans="1:39" ht="13.5" customHeight="1">
      <c r="A8" s="86"/>
      <c r="B8" s="86"/>
      <c r="C8" s="86"/>
      <c r="D8" s="86"/>
      <c r="E8" s="86"/>
      <c r="F8" s="86"/>
      <c r="G8" s="86"/>
      <c r="H8" s="86"/>
      <c r="I8" s="86"/>
      <c r="J8" s="86"/>
      <c r="K8" s="86"/>
      <c r="L8" s="86"/>
      <c r="M8" s="86"/>
      <c r="N8" s="86"/>
      <c r="O8" s="86"/>
      <c r="P8" s="86"/>
      <c r="Q8" s="86"/>
      <c r="R8" s="86"/>
      <c r="S8" s="86"/>
      <c r="T8" s="86"/>
      <c r="U8" s="86"/>
      <c r="V8" s="86"/>
      <c r="W8" s="86"/>
      <c r="X8" s="90" t="s">
        <v>94</v>
      </c>
      <c r="Y8" s="86"/>
      <c r="AB8" s="86"/>
      <c r="AC8" s="86"/>
      <c r="AD8" s="86"/>
      <c r="AE8" s="86"/>
      <c r="AF8" s="86"/>
      <c r="AG8" s="86"/>
      <c r="AH8" s="86"/>
      <c r="AI8" s="86"/>
      <c r="AJ8" s="86"/>
      <c r="AK8" s="86"/>
      <c r="AL8" s="86"/>
      <c r="AM8" s="86"/>
    </row>
    <row r="9" spans="1:39" ht="17.25" customHeight="1">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row>
    <row r="10" spans="1:39" ht="15" customHeight="1">
      <c r="A10" s="439">
        <f>[1]利用申請書!AE10</f>
        <v>0</v>
      </c>
      <c r="B10" s="439"/>
      <c r="C10" s="439"/>
      <c r="D10" s="3" t="s">
        <v>7</v>
      </c>
      <c r="E10" s="440">
        <f>[1]利用申請書!AI10</f>
        <v>0</v>
      </c>
      <c r="F10" s="440"/>
      <c r="G10" s="3" t="s">
        <v>6</v>
      </c>
      <c r="H10" s="91"/>
      <c r="I10" s="91">
        <f>[1]利用申請書!AL10</f>
        <v>0</v>
      </c>
      <c r="J10" s="441" t="s">
        <v>127</v>
      </c>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row>
    <row r="11" spans="1:39" ht="15" customHeight="1">
      <c r="A11" s="441" t="s">
        <v>128</v>
      </c>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row>
    <row r="12" spans="1:39" ht="6.75" customHeight="1">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7"/>
      <c r="AL12" s="87"/>
      <c r="AM12" s="87"/>
    </row>
    <row r="13" spans="1:39" ht="18" customHeight="1">
      <c r="A13" s="442" t="s">
        <v>41</v>
      </c>
      <c r="B13" s="442"/>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87"/>
      <c r="AL13" s="87"/>
      <c r="AM13" s="87"/>
    </row>
    <row r="14" spans="1:39" ht="9.75" customHeight="1">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0"/>
      <c r="AJ14" s="80"/>
      <c r="AK14" s="87"/>
      <c r="AL14" s="87"/>
      <c r="AM14" s="87"/>
    </row>
    <row r="15" spans="1:39" ht="15" customHeight="1">
      <c r="A15" s="432" t="s">
        <v>129</v>
      </c>
      <c r="B15" s="432"/>
      <c r="C15" s="432"/>
      <c r="D15" s="432"/>
      <c r="E15" s="432"/>
      <c r="F15" s="432"/>
      <c r="G15" s="432"/>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2"/>
      <c r="AK15" s="432"/>
      <c r="AL15" s="432"/>
      <c r="AM15" s="432"/>
    </row>
    <row r="16" spans="1:39" ht="15" customHeight="1">
      <c r="A16" s="432" t="s">
        <v>130</v>
      </c>
      <c r="B16" s="432"/>
      <c r="C16" s="432"/>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row>
    <row r="17" spans="1:55" ht="15" customHeight="1">
      <c r="A17" s="432" t="s">
        <v>40</v>
      </c>
      <c r="B17" s="432"/>
      <c r="C17" s="432"/>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row>
    <row r="18" spans="1:55" ht="15" customHeight="1" thickBot="1">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row>
    <row r="19" spans="1:55" ht="20.100000000000001" customHeight="1" thickBot="1">
      <c r="A19" s="433" t="s">
        <v>88</v>
      </c>
      <c r="B19" s="434"/>
      <c r="C19" s="434"/>
      <c r="D19" s="434"/>
      <c r="E19" s="434"/>
      <c r="F19" s="434"/>
      <c r="G19" s="436">
        <f>[1]利用申請書!D40</f>
        <v>0</v>
      </c>
      <c r="H19" s="437"/>
      <c r="I19" s="437"/>
      <c r="J19" s="437"/>
      <c r="K19" s="437"/>
      <c r="L19" s="437"/>
      <c r="M19" s="437"/>
      <c r="N19" s="437"/>
      <c r="O19" s="437"/>
      <c r="P19" s="437"/>
      <c r="Q19" s="437"/>
      <c r="R19" s="437"/>
      <c r="S19" s="437"/>
      <c r="T19" s="438"/>
      <c r="U19" s="182" t="s">
        <v>10</v>
      </c>
      <c r="V19" s="183"/>
      <c r="W19" s="183"/>
      <c r="X19" s="183"/>
      <c r="Y19" s="183"/>
      <c r="Z19" s="184"/>
      <c r="AA19" s="157" t="s">
        <v>4</v>
      </c>
      <c r="AB19" s="158"/>
      <c r="AC19" s="158"/>
      <c r="AD19" s="435">
        <f>利用申請書!AD10</f>
        <v>0</v>
      </c>
      <c r="AE19" s="435"/>
      <c r="AF19" s="435"/>
      <c r="AG19" s="46" t="s">
        <v>7</v>
      </c>
      <c r="AH19" s="435">
        <f>利用申請書!AH10</f>
        <v>0</v>
      </c>
      <c r="AI19" s="435"/>
      <c r="AJ19" s="46" t="s">
        <v>6</v>
      </c>
      <c r="AK19" s="435">
        <f>利用申請書!AK10</f>
        <v>0</v>
      </c>
      <c r="AL19" s="435"/>
      <c r="AM19" s="54" t="s">
        <v>5</v>
      </c>
    </row>
    <row r="20" spans="1:55" ht="20.100000000000001" customHeight="1">
      <c r="A20" s="410" t="s">
        <v>89</v>
      </c>
      <c r="B20" s="411"/>
      <c r="C20" s="411"/>
      <c r="D20" s="411"/>
      <c r="E20" s="411"/>
      <c r="F20" s="412"/>
      <c r="G20" s="155" t="s">
        <v>8</v>
      </c>
      <c r="H20" s="156"/>
      <c r="I20" s="431"/>
      <c r="J20" s="419">
        <f>利用申請書!J11</f>
        <v>0</v>
      </c>
      <c r="K20" s="420"/>
      <c r="L20" s="420"/>
      <c r="M20" s="420"/>
      <c r="N20" s="420"/>
      <c r="O20" s="420"/>
      <c r="P20" s="420"/>
      <c r="Q20" s="420"/>
      <c r="R20" s="420"/>
      <c r="S20" s="420"/>
      <c r="T20" s="420"/>
      <c r="U20" s="420"/>
      <c r="V20" s="420"/>
      <c r="W20" s="420"/>
      <c r="X20" s="420"/>
      <c r="Y20" s="420"/>
      <c r="Z20" s="420"/>
      <c r="AA20" s="420"/>
      <c r="AB20" s="420"/>
      <c r="AC20" s="420"/>
      <c r="AD20" s="420"/>
      <c r="AE20" s="420"/>
      <c r="AF20" s="159" t="s">
        <v>77</v>
      </c>
      <c r="AG20" s="160"/>
      <c r="AH20" s="160"/>
      <c r="AI20" s="160"/>
      <c r="AJ20" s="160"/>
      <c r="AK20" s="160"/>
      <c r="AL20" s="160"/>
      <c r="AM20" s="161"/>
      <c r="AN20" s="50"/>
      <c r="AO20" s="50"/>
      <c r="AP20" s="50"/>
    </row>
    <row r="21" spans="1:55" ht="20.100000000000001" customHeight="1">
      <c r="A21" s="413"/>
      <c r="B21" s="414"/>
      <c r="C21" s="414"/>
      <c r="D21" s="414"/>
      <c r="E21" s="414"/>
      <c r="F21" s="415"/>
      <c r="G21" s="173" t="s">
        <v>63</v>
      </c>
      <c r="H21" s="174"/>
      <c r="I21" s="175"/>
      <c r="J21" s="35" t="s">
        <v>11</v>
      </c>
      <c r="K21" s="421">
        <f>利用申請書!K12</f>
        <v>0</v>
      </c>
      <c r="L21" s="421"/>
      <c r="M21" s="421"/>
      <c r="N21" s="421"/>
      <c r="O21" s="422"/>
      <c r="P21" s="423">
        <f>利用申請書!P12</f>
        <v>0</v>
      </c>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5"/>
    </row>
    <row r="22" spans="1:55" ht="20.100000000000001" customHeight="1">
      <c r="A22" s="416"/>
      <c r="B22" s="417"/>
      <c r="C22" s="417"/>
      <c r="D22" s="417"/>
      <c r="E22" s="417"/>
      <c r="F22" s="418"/>
      <c r="G22" s="168" t="s">
        <v>64</v>
      </c>
      <c r="H22" s="169"/>
      <c r="I22" s="170"/>
      <c r="J22" s="426">
        <f>利用申請書!J13</f>
        <v>0</v>
      </c>
      <c r="K22" s="427"/>
      <c r="L22" s="427"/>
      <c r="M22" s="427"/>
      <c r="N22" s="427"/>
      <c r="O22" s="427"/>
      <c r="P22" s="427"/>
      <c r="Q22" s="427"/>
      <c r="R22" s="427"/>
      <c r="S22" s="427"/>
      <c r="T22" s="427"/>
      <c r="U22" s="427"/>
      <c r="V22" s="427"/>
      <c r="W22" s="428"/>
      <c r="X22" s="172" t="s">
        <v>12</v>
      </c>
      <c r="Y22" s="172"/>
      <c r="Z22" s="408">
        <f>利用申請書!Z13</f>
        <v>0</v>
      </c>
      <c r="AA22" s="408"/>
      <c r="AB22" s="408"/>
      <c r="AC22" s="6" t="s">
        <v>13</v>
      </c>
      <c r="AD22" s="408">
        <f>利用申請書!AD13</f>
        <v>0</v>
      </c>
      <c r="AE22" s="408"/>
      <c r="AF22" s="408"/>
      <c r="AG22" s="408"/>
      <c r="AH22" s="6" t="s">
        <v>14</v>
      </c>
      <c r="AI22" s="408">
        <f>利用申請書!AI13</f>
        <v>0</v>
      </c>
      <c r="AJ22" s="408"/>
      <c r="AK22" s="408"/>
      <c r="AL22" s="408"/>
      <c r="AM22" s="409"/>
      <c r="AN22" s="135"/>
      <c r="AO22" s="135"/>
      <c r="AP22" s="135"/>
      <c r="AQ22" s="55"/>
      <c r="AU22" s="49"/>
    </row>
    <row r="23" spans="1:55" ht="20.100000000000001" customHeight="1">
      <c r="A23" s="213"/>
      <c r="B23" s="214"/>
      <c r="C23" s="214"/>
      <c r="D23" s="214"/>
      <c r="E23" s="214"/>
      <c r="F23" s="215"/>
      <c r="G23" s="138" t="s">
        <v>68</v>
      </c>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244"/>
      <c r="AI23" s="429"/>
      <c r="AJ23" s="139"/>
      <c r="AK23" s="139"/>
      <c r="AL23" s="139"/>
      <c r="AM23" s="430"/>
    </row>
    <row r="24" spans="1:55" ht="19.5" customHeight="1">
      <c r="A24" s="198" t="s">
        <v>123</v>
      </c>
      <c r="B24" s="238"/>
      <c r="C24" s="238"/>
      <c r="D24" s="238"/>
      <c r="E24" s="238"/>
      <c r="F24" s="239"/>
      <c r="G24" s="123" t="s">
        <v>33</v>
      </c>
      <c r="H24" s="124"/>
      <c r="I24" s="402">
        <f>利用申請書!I17</f>
        <v>0</v>
      </c>
      <c r="J24" s="402"/>
      <c r="K24" s="402"/>
      <c r="L24" s="57" t="s">
        <v>7</v>
      </c>
      <c r="M24" s="405">
        <f>利用申請書!M17</f>
        <v>0</v>
      </c>
      <c r="N24" s="405"/>
      <c r="O24" s="57" t="s">
        <v>6</v>
      </c>
      <c r="P24" s="402">
        <f>利用申請書!P17</f>
        <v>0</v>
      </c>
      <c r="Q24" s="402"/>
      <c r="R24" s="57" t="s">
        <v>5</v>
      </c>
      <c r="S24" s="57" t="s">
        <v>13</v>
      </c>
      <c r="T24" s="243" t="str">
        <f>利用申請書!T17</f>
        <v/>
      </c>
      <c r="U24" s="243"/>
      <c r="V24" s="57" t="s">
        <v>14</v>
      </c>
      <c r="W24" s="402">
        <f>利用申請書!W17</f>
        <v>0</v>
      </c>
      <c r="X24" s="402"/>
      <c r="Y24" s="58" t="s">
        <v>37</v>
      </c>
      <c r="Z24" s="407" t="str">
        <f>IF(利用申請書!Z17="","",利用申請書!Z17)</f>
        <v/>
      </c>
      <c r="AA24" s="407"/>
      <c r="AB24" s="59" t="s">
        <v>9</v>
      </c>
      <c r="AC24" s="402">
        <f>利用申請書!AC17</f>
        <v>0</v>
      </c>
      <c r="AD24" s="402"/>
      <c r="AE24" s="58" t="s">
        <v>37</v>
      </c>
      <c r="AF24" s="407" t="str">
        <f>IF(利用申請書!AF17="","",利用申請書!AF17)</f>
        <v/>
      </c>
      <c r="AG24" s="407"/>
      <c r="AH24" s="60" t="s">
        <v>69</v>
      </c>
      <c r="AI24" s="406"/>
      <c r="AJ24" s="406"/>
      <c r="AK24" s="406"/>
      <c r="AL24" s="406"/>
      <c r="AM24" s="62" t="s">
        <v>70</v>
      </c>
      <c r="AN24" s="94"/>
      <c r="AO24" s="94"/>
      <c r="AP24" s="266" t="str">
        <f>I24&amp;"/"&amp;M24&amp;"/"&amp;P24</f>
        <v>0/0/0</v>
      </c>
      <c r="AQ24" s="266"/>
      <c r="AR24" s="266"/>
      <c r="AS24" s="266"/>
      <c r="AT24" s="94"/>
      <c r="AU24" s="266"/>
      <c r="AV24" s="267"/>
      <c r="AW24" s="267"/>
      <c r="AX24" s="267"/>
      <c r="AY24" s="93"/>
      <c r="AZ24" s="94"/>
      <c r="BA24" s="94"/>
      <c r="BB24" s="94"/>
      <c r="BC24" s="94"/>
    </row>
    <row r="25" spans="1:55" ht="19.5" customHeight="1">
      <c r="A25" s="240"/>
      <c r="B25" s="241"/>
      <c r="C25" s="241"/>
      <c r="D25" s="241"/>
      <c r="E25" s="241"/>
      <c r="F25" s="242"/>
      <c r="G25" s="125"/>
      <c r="H25" s="126"/>
      <c r="I25" s="129" t="s">
        <v>119</v>
      </c>
      <c r="J25" s="129"/>
      <c r="K25" s="129"/>
      <c r="L25" s="129"/>
      <c r="M25" s="130"/>
      <c r="N25" s="53"/>
      <c r="O25" s="117" t="s">
        <v>137</v>
      </c>
      <c r="P25" s="117"/>
      <c r="Q25" s="117"/>
      <c r="R25" s="117"/>
      <c r="S25" s="117"/>
      <c r="T25" s="117"/>
      <c r="U25" s="117"/>
      <c r="V25" s="118" t="s">
        <v>138</v>
      </c>
      <c r="W25" s="118"/>
      <c r="X25" s="118"/>
      <c r="Y25" s="118"/>
      <c r="Z25" s="118"/>
      <c r="AA25" s="119"/>
      <c r="AB25" s="146" t="s">
        <v>118</v>
      </c>
      <c r="AC25" s="147"/>
      <c r="AD25" s="147"/>
      <c r="AE25" s="147"/>
      <c r="AF25" s="398">
        <f>利用申請書!AF18</f>
        <v>0</v>
      </c>
      <c r="AG25" s="399"/>
      <c r="AH25" s="56" t="s">
        <v>69</v>
      </c>
      <c r="AI25" s="268"/>
      <c r="AJ25" s="268"/>
      <c r="AK25" s="268"/>
      <c r="AL25" s="268"/>
      <c r="AM25" s="63" t="s">
        <v>70</v>
      </c>
      <c r="AN25" s="94"/>
      <c r="AO25" s="94"/>
      <c r="AP25" s="141"/>
      <c r="AQ25" s="142"/>
      <c r="AR25" s="143"/>
      <c r="AS25" s="94"/>
      <c r="AT25" s="267"/>
      <c r="AU25" s="267"/>
      <c r="AV25" s="267"/>
      <c r="AW25" s="94"/>
      <c r="AX25" s="267"/>
      <c r="AY25" s="267"/>
      <c r="AZ25" s="267"/>
      <c r="BA25" s="94"/>
      <c r="BB25" s="94"/>
      <c r="BC25" s="94"/>
    </row>
    <row r="26" spans="1:55" ht="19.5" customHeight="1">
      <c r="A26" s="240"/>
      <c r="B26" s="241"/>
      <c r="C26" s="241"/>
      <c r="D26" s="241"/>
      <c r="E26" s="241"/>
      <c r="F26" s="242"/>
      <c r="G26" s="127"/>
      <c r="H26" s="128"/>
      <c r="I26" s="232" t="s">
        <v>124</v>
      </c>
      <c r="J26" s="232"/>
      <c r="K26" s="232"/>
      <c r="L26" s="232"/>
      <c r="M26" s="233"/>
      <c r="N26" s="97"/>
      <c r="O26" s="132" t="s">
        <v>136</v>
      </c>
      <c r="P26" s="132"/>
      <c r="Q26" s="132"/>
      <c r="R26" s="132"/>
      <c r="S26" s="132"/>
      <c r="T26" s="132"/>
      <c r="U26" s="132"/>
      <c r="V26" s="133"/>
      <c r="W26" s="133"/>
      <c r="X26" s="133"/>
      <c r="Y26" s="133"/>
      <c r="Z26" s="133"/>
      <c r="AA26" s="134"/>
      <c r="AB26" s="234"/>
      <c r="AC26" s="235"/>
      <c r="AD26" s="235"/>
      <c r="AE26" s="235"/>
      <c r="AF26" s="264"/>
      <c r="AG26" s="265"/>
      <c r="AH26" s="56" t="s">
        <v>69</v>
      </c>
      <c r="AI26" s="268"/>
      <c r="AJ26" s="268"/>
      <c r="AK26" s="268"/>
      <c r="AL26" s="268"/>
      <c r="AM26" s="63" t="s">
        <v>70</v>
      </c>
      <c r="AN26" s="94"/>
      <c r="AO26" s="94"/>
      <c r="AP26" s="141"/>
      <c r="AQ26" s="142"/>
      <c r="AR26" s="143"/>
      <c r="AS26" s="94"/>
      <c r="AT26" s="267"/>
      <c r="AU26" s="267"/>
      <c r="AV26" s="267"/>
      <c r="AW26" s="94"/>
      <c r="AX26" s="267"/>
      <c r="AY26" s="267"/>
      <c r="AZ26" s="267"/>
      <c r="BA26" s="94"/>
      <c r="BB26" s="94"/>
      <c r="BC26" s="94"/>
    </row>
    <row r="27" spans="1:55" ht="19.5" customHeight="1">
      <c r="A27" s="240"/>
      <c r="B27" s="241"/>
      <c r="C27" s="241"/>
      <c r="D27" s="241"/>
      <c r="E27" s="241"/>
      <c r="F27" s="242"/>
      <c r="G27" s="123" t="s">
        <v>34</v>
      </c>
      <c r="H27" s="124"/>
      <c r="I27" s="402">
        <f>利用申請書!I20</f>
        <v>0</v>
      </c>
      <c r="J27" s="402"/>
      <c r="K27" s="402"/>
      <c r="L27" s="57" t="s">
        <v>7</v>
      </c>
      <c r="M27" s="402">
        <f>利用申請書!M20</f>
        <v>0</v>
      </c>
      <c r="N27" s="402"/>
      <c r="O27" s="57" t="s">
        <v>6</v>
      </c>
      <c r="P27" s="402">
        <f>利用申請書!P20</f>
        <v>0</v>
      </c>
      <c r="Q27" s="402"/>
      <c r="R27" s="57" t="s">
        <v>5</v>
      </c>
      <c r="S27" s="57" t="s">
        <v>13</v>
      </c>
      <c r="T27" s="243" t="str">
        <f>利用申請書!T20</f>
        <v/>
      </c>
      <c r="U27" s="243"/>
      <c r="V27" s="57" t="s">
        <v>14</v>
      </c>
      <c r="W27" s="402">
        <f>利用申請書!W20</f>
        <v>0</v>
      </c>
      <c r="X27" s="402"/>
      <c r="Y27" s="58" t="s">
        <v>37</v>
      </c>
      <c r="Z27" s="407" t="str">
        <f>IF(利用申請書!Z20="","",利用申請書!Z20)</f>
        <v/>
      </c>
      <c r="AA27" s="407"/>
      <c r="AB27" s="59" t="s">
        <v>9</v>
      </c>
      <c r="AC27" s="402">
        <f>利用申請書!AC20</f>
        <v>0</v>
      </c>
      <c r="AD27" s="402"/>
      <c r="AE27" s="58" t="s">
        <v>37</v>
      </c>
      <c r="AF27" s="407" t="str">
        <f>IF(利用申請書!AF20="","",利用申請書!AF20)</f>
        <v/>
      </c>
      <c r="AG27" s="407"/>
      <c r="AH27" s="60" t="s">
        <v>69</v>
      </c>
      <c r="AI27" s="406"/>
      <c r="AJ27" s="406"/>
      <c r="AK27" s="406"/>
      <c r="AL27" s="406"/>
      <c r="AM27" s="62" t="s">
        <v>70</v>
      </c>
      <c r="AN27" s="94"/>
      <c r="AO27" s="94"/>
      <c r="AP27" s="266" t="str">
        <f>I27&amp;"/"&amp;M27&amp;"/"&amp;P27</f>
        <v>0/0/0</v>
      </c>
      <c r="AQ27" s="266"/>
      <c r="AR27" s="266"/>
      <c r="AS27" s="266"/>
      <c r="AT27" s="94"/>
      <c r="AU27" s="266"/>
      <c r="AV27" s="267"/>
      <c r="AW27" s="267"/>
      <c r="AX27" s="267"/>
      <c r="AY27" s="93"/>
      <c r="AZ27" s="94"/>
      <c r="BA27" s="94"/>
      <c r="BB27" s="94"/>
      <c r="BC27" s="94"/>
    </row>
    <row r="28" spans="1:55" ht="19.5" customHeight="1">
      <c r="A28" s="240"/>
      <c r="B28" s="241"/>
      <c r="C28" s="241"/>
      <c r="D28" s="241"/>
      <c r="E28" s="241"/>
      <c r="F28" s="242"/>
      <c r="G28" s="125"/>
      <c r="H28" s="126"/>
      <c r="I28" s="129" t="s">
        <v>119</v>
      </c>
      <c r="J28" s="129"/>
      <c r="K28" s="129"/>
      <c r="L28" s="129"/>
      <c r="M28" s="130"/>
      <c r="N28" s="53"/>
      <c r="O28" s="117" t="s">
        <v>137</v>
      </c>
      <c r="P28" s="117"/>
      <c r="Q28" s="117"/>
      <c r="R28" s="117"/>
      <c r="S28" s="117"/>
      <c r="T28" s="117"/>
      <c r="U28" s="117"/>
      <c r="V28" s="118" t="s">
        <v>138</v>
      </c>
      <c r="W28" s="118"/>
      <c r="X28" s="118"/>
      <c r="Y28" s="118"/>
      <c r="Z28" s="118"/>
      <c r="AA28" s="119"/>
      <c r="AB28" s="146" t="s">
        <v>118</v>
      </c>
      <c r="AC28" s="147"/>
      <c r="AD28" s="147"/>
      <c r="AE28" s="147"/>
      <c r="AF28" s="398">
        <f>利用申請書!AF21</f>
        <v>0</v>
      </c>
      <c r="AG28" s="399"/>
      <c r="AH28" s="56" t="s">
        <v>69</v>
      </c>
      <c r="AI28" s="268"/>
      <c r="AJ28" s="268"/>
      <c r="AK28" s="268"/>
      <c r="AL28" s="268"/>
      <c r="AM28" s="63" t="s">
        <v>70</v>
      </c>
      <c r="AN28" s="94"/>
      <c r="AO28" s="94"/>
      <c r="AP28" s="141"/>
      <c r="AQ28" s="142"/>
      <c r="AR28" s="143"/>
      <c r="AS28" s="94"/>
      <c r="AT28" s="267"/>
      <c r="AU28" s="267"/>
      <c r="AV28" s="267"/>
      <c r="AW28" s="94"/>
      <c r="AX28" s="94"/>
      <c r="AY28" s="94"/>
      <c r="AZ28" s="94"/>
      <c r="BA28" s="94"/>
      <c r="BB28" s="94"/>
      <c r="BC28" s="94"/>
    </row>
    <row r="29" spans="1:55" ht="19.5" customHeight="1">
      <c r="A29" s="240"/>
      <c r="B29" s="241"/>
      <c r="C29" s="241"/>
      <c r="D29" s="241"/>
      <c r="E29" s="241"/>
      <c r="F29" s="242"/>
      <c r="G29" s="127"/>
      <c r="H29" s="128"/>
      <c r="I29" s="232" t="s">
        <v>124</v>
      </c>
      <c r="J29" s="232"/>
      <c r="K29" s="232"/>
      <c r="L29" s="232"/>
      <c r="M29" s="233"/>
      <c r="N29" s="97"/>
      <c r="O29" s="132" t="s">
        <v>136</v>
      </c>
      <c r="P29" s="132"/>
      <c r="Q29" s="132"/>
      <c r="R29" s="132"/>
      <c r="S29" s="132"/>
      <c r="T29" s="132"/>
      <c r="U29" s="132"/>
      <c r="V29" s="133"/>
      <c r="W29" s="133"/>
      <c r="X29" s="133"/>
      <c r="Y29" s="133"/>
      <c r="Z29" s="133"/>
      <c r="AA29" s="134"/>
      <c r="AB29" s="234"/>
      <c r="AC29" s="235"/>
      <c r="AD29" s="235"/>
      <c r="AE29" s="235"/>
      <c r="AF29" s="264"/>
      <c r="AG29" s="265"/>
      <c r="AH29" s="56" t="s">
        <v>69</v>
      </c>
      <c r="AI29" s="268"/>
      <c r="AJ29" s="268"/>
      <c r="AK29" s="268"/>
      <c r="AL29" s="268"/>
      <c r="AM29" s="63" t="s">
        <v>70</v>
      </c>
      <c r="AN29" s="94"/>
      <c r="AO29" s="94"/>
      <c r="AP29" s="141"/>
      <c r="AQ29" s="142"/>
      <c r="AR29" s="143"/>
      <c r="AS29" s="94"/>
      <c r="AT29" s="267"/>
      <c r="AU29" s="267"/>
      <c r="AV29" s="267"/>
      <c r="AW29" s="94"/>
      <c r="AX29" s="94"/>
      <c r="AY29" s="94"/>
      <c r="AZ29" s="94"/>
      <c r="BA29" s="94"/>
      <c r="BB29" s="94"/>
      <c r="BC29" s="94"/>
    </row>
    <row r="30" spans="1:55" ht="19.5" customHeight="1">
      <c r="A30" s="240"/>
      <c r="B30" s="241"/>
      <c r="C30" s="241"/>
      <c r="D30" s="241"/>
      <c r="E30" s="241"/>
      <c r="F30" s="242"/>
      <c r="G30" s="123" t="s">
        <v>35</v>
      </c>
      <c r="H30" s="124"/>
      <c r="I30" s="402">
        <f>利用申請書!I23</f>
        <v>0</v>
      </c>
      <c r="J30" s="402"/>
      <c r="K30" s="402"/>
      <c r="L30" s="57" t="s">
        <v>7</v>
      </c>
      <c r="M30" s="402">
        <f>利用申請書!M23</f>
        <v>0</v>
      </c>
      <c r="N30" s="402"/>
      <c r="O30" s="57" t="s">
        <v>6</v>
      </c>
      <c r="P30" s="402">
        <f>利用申請書!P23</f>
        <v>0</v>
      </c>
      <c r="Q30" s="402"/>
      <c r="R30" s="57" t="s">
        <v>5</v>
      </c>
      <c r="S30" s="57" t="s">
        <v>13</v>
      </c>
      <c r="T30" s="243" t="str">
        <f>利用申請書!T23</f>
        <v/>
      </c>
      <c r="U30" s="243"/>
      <c r="V30" s="57" t="s">
        <v>14</v>
      </c>
      <c r="W30" s="402">
        <f>利用申請書!W23</f>
        <v>0</v>
      </c>
      <c r="X30" s="402"/>
      <c r="Y30" s="58" t="s">
        <v>37</v>
      </c>
      <c r="Z30" s="407" t="str">
        <f>IF(利用申請書!Z23="","",利用申請書!Z23)</f>
        <v/>
      </c>
      <c r="AA30" s="407"/>
      <c r="AB30" s="59" t="s">
        <v>9</v>
      </c>
      <c r="AC30" s="402">
        <f>利用申請書!AC23</f>
        <v>0</v>
      </c>
      <c r="AD30" s="402"/>
      <c r="AE30" s="58" t="s">
        <v>37</v>
      </c>
      <c r="AF30" s="131" t="str">
        <f>IF(利用申請書!AF23="","",利用申請書!AF23)</f>
        <v/>
      </c>
      <c r="AG30" s="131"/>
      <c r="AH30" s="60" t="s">
        <v>69</v>
      </c>
      <c r="AI30" s="406"/>
      <c r="AJ30" s="406"/>
      <c r="AK30" s="406"/>
      <c r="AL30" s="406"/>
      <c r="AM30" s="62" t="s">
        <v>70</v>
      </c>
      <c r="AN30" s="94"/>
      <c r="AO30" s="94"/>
      <c r="AP30" s="266" t="str">
        <f>I30&amp;"/"&amp;M30&amp;"/"&amp;P30</f>
        <v>0/0/0</v>
      </c>
      <c r="AQ30" s="266"/>
      <c r="AR30" s="266"/>
      <c r="AS30" s="266"/>
      <c r="AT30" s="94"/>
      <c r="AU30" s="266"/>
      <c r="AV30" s="267"/>
      <c r="AW30" s="267"/>
      <c r="AX30" s="267"/>
      <c r="AY30" s="93"/>
      <c r="AZ30" s="94"/>
      <c r="BA30" s="94"/>
      <c r="BB30" s="94"/>
      <c r="BC30" s="94"/>
    </row>
    <row r="31" spans="1:55" ht="19.5" customHeight="1">
      <c r="A31" s="240"/>
      <c r="B31" s="241"/>
      <c r="C31" s="241"/>
      <c r="D31" s="241"/>
      <c r="E31" s="241"/>
      <c r="F31" s="242"/>
      <c r="G31" s="125"/>
      <c r="H31" s="126"/>
      <c r="I31" s="129" t="s">
        <v>119</v>
      </c>
      <c r="J31" s="129"/>
      <c r="K31" s="129"/>
      <c r="L31" s="129"/>
      <c r="M31" s="130"/>
      <c r="N31" s="53"/>
      <c r="O31" s="117" t="s">
        <v>137</v>
      </c>
      <c r="P31" s="117"/>
      <c r="Q31" s="117"/>
      <c r="R31" s="117"/>
      <c r="S31" s="117"/>
      <c r="T31" s="117"/>
      <c r="U31" s="117"/>
      <c r="V31" s="118" t="s">
        <v>138</v>
      </c>
      <c r="W31" s="118"/>
      <c r="X31" s="118"/>
      <c r="Y31" s="118"/>
      <c r="Z31" s="118"/>
      <c r="AA31" s="119"/>
      <c r="AB31" s="146" t="s">
        <v>118</v>
      </c>
      <c r="AC31" s="147"/>
      <c r="AD31" s="147"/>
      <c r="AE31" s="147"/>
      <c r="AF31" s="398">
        <f>利用申請書!AF24</f>
        <v>0</v>
      </c>
      <c r="AG31" s="399"/>
      <c r="AH31" s="56" t="s">
        <v>69</v>
      </c>
      <c r="AI31" s="268"/>
      <c r="AJ31" s="268"/>
      <c r="AK31" s="268"/>
      <c r="AL31" s="268"/>
      <c r="AM31" s="63" t="s">
        <v>70</v>
      </c>
      <c r="AN31" s="94"/>
      <c r="AO31" s="94"/>
      <c r="AP31" s="141"/>
      <c r="AQ31" s="142"/>
      <c r="AR31" s="143"/>
      <c r="AS31" s="94"/>
      <c r="AT31" s="267"/>
      <c r="AU31" s="267"/>
      <c r="AV31" s="267"/>
      <c r="AW31" s="94"/>
      <c r="AX31" s="94"/>
      <c r="AY31" s="94"/>
      <c r="AZ31" s="94"/>
      <c r="BA31" s="94"/>
      <c r="BB31" s="94"/>
      <c r="BC31" s="94"/>
    </row>
    <row r="32" spans="1:55" ht="19.5" customHeight="1">
      <c r="A32" s="240"/>
      <c r="B32" s="241"/>
      <c r="C32" s="241"/>
      <c r="D32" s="241"/>
      <c r="E32" s="241"/>
      <c r="F32" s="242"/>
      <c r="G32" s="127"/>
      <c r="H32" s="128"/>
      <c r="I32" s="232" t="s">
        <v>124</v>
      </c>
      <c r="J32" s="232"/>
      <c r="K32" s="232"/>
      <c r="L32" s="232"/>
      <c r="M32" s="233"/>
      <c r="N32" s="97"/>
      <c r="O32" s="132" t="s">
        <v>136</v>
      </c>
      <c r="P32" s="132"/>
      <c r="Q32" s="132"/>
      <c r="R32" s="132"/>
      <c r="S32" s="132"/>
      <c r="T32" s="132"/>
      <c r="U32" s="132"/>
      <c r="V32" s="133"/>
      <c r="W32" s="133"/>
      <c r="X32" s="133"/>
      <c r="Y32" s="133"/>
      <c r="Z32" s="133"/>
      <c r="AA32" s="134"/>
      <c r="AB32" s="234"/>
      <c r="AC32" s="235"/>
      <c r="AD32" s="235"/>
      <c r="AE32" s="235"/>
      <c r="AF32" s="264"/>
      <c r="AG32" s="265"/>
      <c r="AH32" s="56" t="s">
        <v>69</v>
      </c>
      <c r="AI32" s="268"/>
      <c r="AJ32" s="268"/>
      <c r="AK32" s="268"/>
      <c r="AL32" s="268"/>
      <c r="AM32" s="63" t="s">
        <v>70</v>
      </c>
      <c r="AN32" s="94"/>
      <c r="AO32" s="94"/>
      <c r="AP32" s="141"/>
      <c r="AQ32" s="142"/>
      <c r="AR32" s="143"/>
      <c r="AS32" s="94"/>
      <c r="AT32" s="267"/>
      <c r="AU32" s="267"/>
      <c r="AV32" s="267"/>
      <c r="AW32" s="94"/>
      <c r="AX32" s="94"/>
      <c r="AY32" s="94"/>
      <c r="AZ32" s="94"/>
      <c r="BA32" s="94"/>
      <c r="BB32" s="94"/>
      <c r="BC32" s="94"/>
    </row>
    <row r="33" spans="1:55" ht="19.5" customHeight="1">
      <c r="A33" s="198" t="s">
        <v>120</v>
      </c>
      <c r="B33" s="238"/>
      <c r="C33" s="238"/>
      <c r="D33" s="238"/>
      <c r="E33" s="238"/>
      <c r="F33" s="239"/>
      <c r="G33" s="123" t="s">
        <v>33</v>
      </c>
      <c r="H33" s="124"/>
      <c r="I33" s="402">
        <f>利用申請書!I26</f>
        <v>0</v>
      </c>
      <c r="J33" s="402"/>
      <c r="K33" s="402"/>
      <c r="L33" s="57" t="s">
        <v>7</v>
      </c>
      <c r="M33" s="402">
        <f>利用申請書!M26</f>
        <v>0</v>
      </c>
      <c r="N33" s="402"/>
      <c r="O33" s="57" t="s">
        <v>6</v>
      </c>
      <c r="P33" s="402">
        <f>利用申請書!P26</f>
        <v>0</v>
      </c>
      <c r="Q33" s="402"/>
      <c r="R33" s="57" t="s">
        <v>5</v>
      </c>
      <c r="S33" s="57" t="s">
        <v>13</v>
      </c>
      <c r="T33" s="243" t="str">
        <f>利用申請書!T26</f>
        <v/>
      </c>
      <c r="U33" s="243"/>
      <c r="V33" s="57" t="s">
        <v>14</v>
      </c>
      <c r="W33" s="402">
        <f>利用申請書!W26</f>
        <v>0</v>
      </c>
      <c r="X33" s="402"/>
      <c r="Y33" s="58" t="s">
        <v>37</v>
      </c>
      <c r="Z33" s="131" t="str">
        <f>IF(利用申請書!Z26="","",利用申請書!Z26)</f>
        <v/>
      </c>
      <c r="AA33" s="131"/>
      <c r="AB33" s="59" t="s">
        <v>9</v>
      </c>
      <c r="AC33" s="402">
        <f>利用申請書!AC26</f>
        <v>0</v>
      </c>
      <c r="AD33" s="402"/>
      <c r="AE33" s="58" t="s">
        <v>37</v>
      </c>
      <c r="AF33" s="131" t="str">
        <f>IF(利用申請書!AF26="","",利用申請書!AF26)</f>
        <v/>
      </c>
      <c r="AG33" s="131"/>
      <c r="AH33" s="60" t="s">
        <v>69</v>
      </c>
      <c r="AI33" s="406"/>
      <c r="AJ33" s="406"/>
      <c r="AK33" s="406"/>
      <c r="AL33" s="406"/>
      <c r="AM33" s="62" t="s">
        <v>70</v>
      </c>
      <c r="AN33" s="94"/>
      <c r="AO33" s="94"/>
      <c r="AP33" s="266" t="str">
        <f>I33&amp;"/"&amp;M33&amp;"/"&amp;P33</f>
        <v>0/0/0</v>
      </c>
      <c r="AQ33" s="266"/>
      <c r="AR33" s="266"/>
      <c r="AS33" s="266"/>
      <c r="AT33" s="94"/>
      <c r="AU33" s="266"/>
      <c r="AV33" s="267"/>
      <c r="AW33" s="267"/>
      <c r="AX33" s="267"/>
      <c r="AY33" s="93"/>
      <c r="AZ33" s="94"/>
      <c r="BA33" s="94"/>
      <c r="BB33" s="94"/>
      <c r="BC33" s="94"/>
    </row>
    <row r="34" spans="1:55" ht="19.5" customHeight="1">
      <c r="A34" s="240"/>
      <c r="B34" s="241"/>
      <c r="C34" s="241"/>
      <c r="D34" s="241"/>
      <c r="E34" s="241"/>
      <c r="F34" s="242"/>
      <c r="G34" s="125"/>
      <c r="H34" s="126"/>
      <c r="I34" s="253" t="s">
        <v>121</v>
      </c>
      <c r="J34" s="232"/>
      <c r="K34" s="232"/>
      <c r="L34" s="232"/>
      <c r="M34" s="233"/>
      <c r="N34" s="97"/>
      <c r="O34" s="132" t="s">
        <v>122</v>
      </c>
      <c r="P34" s="132"/>
      <c r="Q34" s="132"/>
      <c r="R34" s="132"/>
      <c r="S34" s="132"/>
      <c r="T34" s="132"/>
      <c r="U34" s="132"/>
      <c r="V34" s="133"/>
      <c r="W34" s="133"/>
      <c r="X34" s="133"/>
      <c r="Y34" s="133"/>
      <c r="Z34" s="133"/>
      <c r="AA34" s="134"/>
      <c r="AB34" s="234" t="s">
        <v>139</v>
      </c>
      <c r="AC34" s="235"/>
      <c r="AD34" s="235"/>
      <c r="AE34" s="235"/>
      <c r="AF34" s="400">
        <f>利用申請書!AF27</f>
        <v>0</v>
      </c>
      <c r="AG34" s="401"/>
      <c r="AH34" s="56" t="s">
        <v>69</v>
      </c>
      <c r="AI34" s="268"/>
      <c r="AJ34" s="268"/>
      <c r="AK34" s="268"/>
      <c r="AL34" s="268"/>
      <c r="AM34" s="63" t="s">
        <v>70</v>
      </c>
      <c r="AN34" s="94"/>
      <c r="AO34" s="94"/>
      <c r="AP34" s="141"/>
      <c r="AQ34" s="142"/>
      <c r="AR34" s="143"/>
      <c r="AS34" s="94"/>
      <c r="AT34" s="267"/>
      <c r="AU34" s="267"/>
      <c r="AV34" s="267"/>
      <c r="AW34" s="94"/>
      <c r="AX34" s="94"/>
      <c r="AY34" s="94"/>
      <c r="AZ34" s="94"/>
      <c r="BA34" s="94"/>
      <c r="BB34" s="94"/>
      <c r="BC34" s="94"/>
    </row>
    <row r="35" spans="1:55" ht="9" hidden="1" customHeight="1">
      <c r="A35" s="240"/>
      <c r="B35" s="241"/>
      <c r="C35" s="241"/>
      <c r="D35" s="241"/>
      <c r="E35" s="241"/>
      <c r="F35" s="242"/>
      <c r="G35" s="127"/>
      <c r="H35" s="128"/>
      <c r="I35" s="254"/>
      <c r="J35" s="254"/>
      <c r="K35" s="254"/>
      <c r="L35" s="254"/>
      <c r="M35" s="255"/>
      <c r="N35" s="109"/>
      <c r="O35" s="249"/>
      <c r="P35" s="249"/>
      <c r="Q35" s="249"/>
      <c r="R35" s="249"/>
      <c r="S35" s="249"/>
      <c r="T35" s="249"/>
      <c r="U35" s="110"/>
      <c r="V35" s="249"/>
      <c r="W35" s="249"/>
      <c r="X35" s="249"/>
      <c r="Y35" s="249"/>
      <c r="Z35" s="249"/>
      <c r="AA35" s="249"/>
      <c r="AB35" s="249"/>
      <c r="AC35" s="249"/>
      <c r="AD35" s="249"/>
      <c r="AE35" s="249"/>
      <c r="AF35" s="372"/>
      <c r="AG35" s="373"/>
      <c r="AH35" s="56"/>
      <c r="AI35" s="268"/>
      <c r="AJ35" s="268"/>
      <c r="AK35" s="268"/>
      <c r="AL35" s="268"/>
      <c r="AM35" s="63"/>
      <c r="AN35" s="94"/>
      <c r="AO35" s="94"/>
      <c r="AP35" s="141"/>
      <c r="AQ35" s="142"/>
      <c r="AR35" s="143"/>
      <c r="AS35" s="94"/>
      <c r="AT35" s="267"/>
      <c r="AU35" s="267"/>
      <c r="AV35" s="267"/>
      <c r="AW35" s="94"/>
      <c r="AX35" s="94"/>
      <c r="AY35" s="94"/>
      <c r="AZ35" s="94"/>
      <c r="BA35" s="94"/>
      <c r="BB35" s="94"/>
      <c r="BC35" s="94"/>
    </row>
    <row r="36" spans="1:55" ht="19.5" customHeight="1">
      <c r="A36" s="240"/>
      <c r="B36" s="241"/>
      <c r="C36" s="241"/>
      <c r="D36" s="241"/>
      <c r="E36" s="241"/>
      <c r="F36" s="242"/>
      <c r="G36" s="123" t="s">
        <v>34</v>
      </c>
      <c r="H36" s="124"/>
      <c r="I36" s="445">
        <f>利用申請書!I29</f>
        <v>0</v>
      </c>
      <c r="J36" s="405"/>
      <c r="K36" s="405"/>
      <c r="L36" s="107" t="s">
        <v>7</v>
      </c>
      <c r="M36" s="405">
        <f>利用申請書!M29</f>
        <v>0</v>
      </c>
      <c r="N36" s="405"/>
      <c r="O36" s="107" t="s">
        <v>6</v>
      </c>
      <c r="P36" s="405">
        <f>利用申請書!P29</f>
        <v>0</v>
      </c>
      <c r="Q36" s="405"/>
      <c r="R36" s="107" t="s">
        <v>5</v>
      </c>
      <c r="S36" s="107" t="s">
        <v>13</v>
      </c>
      <c r="T36" s="243" t="str">
        <f>利用申請書!T29</f>
        <v/>
      </c>
      <c r="U36" s="243"/>
      <c r="V36" s="107" t="s">
        <v>14</v>
      </c>
      <c r="W36" s="405">
        <f>利用申請書!W29</f>
        <v>0</v>
      </c>
      <c r="X36" s="405"/>
      <c r="Y36" s="96" t="s">
        <v>37</v>
      </c>
      <c r="Z36" s="131" t="str">
        <f>IF(利用申請書!Z29="","",利用申請書!Z29)</f>
        <v/>
      </c>
      <c r="AA36" s="131"/>
      <c r="AB36" s="102" t="s">
        <v>9</v>
      </c>
      <c r="AC36" s="405">
        <f>利用申請書!AC29</f>
        <v>0</v>
      </c>
      <c r="AD36" s="405"/>
      <c r="AE36" s="96" t="s">
        <v>37</v>
      </c>
      <c r="AF36" s="131" t="str">
        <f>IF(利用申請書!AF29="","",利用申請書!AF29)</f>
        <v/>
      </c>
      <c r="AG36" s="131"/>
      <c r="AH36" s="60" t="s">
        <v>69</v>
      </c>
      <c r="AI36" s="406"/>
      <c r="AJ36" s="406"/>
      <c r="AK36" s="406"/>
      <c r="AL36" s="406"/>
      <c r="AM36" s="62" t="s">
        <v>70</v>
      </c>
      <c r="AN36" s="94"/>
      <c r="AO36" s="94"/>
      <c r="AP36" s="266" t="str">
        <f>I36&amp;"/"&amp;M36&amp;"/"&amp;P36</f>
        <v>0/0/0</v>
      </c>
      <c r="AQ36" s="266"/>
      <c r="AR36" s="266"/>
      <c r="AS36" s="266"/>
      <c r="AT36" s="94"/>
      <c r="AU36" s="266"/>
      <c r="AV36" s="267"/>
      <c r="AW36" s="267"/>
      <c r="AX36" s="267"/>
      <c r="AY36" s="93"/>
      <c r="AZ36" s="94"/>
      <c r="BA36" s="94"/>
      <c r="BB36" s="94"/>
      <c r="BC36" s="94"/>
    </row>
    <row r="37" spans="1:55" ht="19.5" customHeight="1">
      <c r="A37" s="240"/>
      <c r="B37" s="241"/>
      <c r="C37" s="241"/>
      <c r="D37" s="241"/>
      <c r="E37" s="241"/>
      <c r="F37" s="242"/>
      <c r="G37" s="125"/>
      <c r="H37" s="126"/>
      <c r="I37" s="253" t="s">
        <v>121</v>
      </c>
      <c r="J37" s="232"/>
      <c r="K37" s="232"/>
      <c r="L37" s="232"/>
      <c r="M37" s="233"/>
      <c r="N37" s="97"/>
      <c r="O37" s="132" t="s">
        <v>122</v>
      </c>
      <c r="P37" s="132"/>
      <c r="Q37" s="132"/>
      <c r="R37" s="132"/>
      <c r="S37" s="132"/>
      <c r="T37" s="132"/>
      <c r="U37" s="132"/>
      <c r="V37" s="133"/>
      <c r="W37" s="133"/>
      <c r="X37" s="133"/>
      <c r="Y37" s="133"/>
      <c r="Z37" s="133"/>
      <c r="AA37" s="134"/>
      <c r="AB37" s="234" t="s">
        <v>139</v>
      </c>
      <c r="AC37" s="235"/>
      <c r="AD37" s="235"/>
      <c r="AE37" s="235"/>
      <c r="AF37" s="400">
        <f>利用申請書!AF30</f>
        <v>0</v>
      </c>
      <c r="AG37" s="401"/>
      <c r="AH37" s="56" t="s">
        <v>69</v>
      </c>
      <c r="AI37" s="268"/>
      <c r="AJ37" s="268"/>
      <c r="AK37" s="268"/>
      <c r="AL37" s="268"/>
      <c r="AM37" s="63" t="s">
        <v>70</v>
      </c>
      <c r="AN37" s="94"/>
      <c r="AO37" s="94"/>
      <c r="AP37" s="141"/>
      <c r="AQ37" s="142"/>
      <c r="AR37" s="143"/>
      <c r="AS37" s="94"/>
      <c r="AT37" s="267"/>
      <c r="AU37" s="267"/>
      <c r="AV37" s="267"/>
      <c r="AW37" s="94"/>
      <c r="AX37" s="94"/>
      <c r="AY37" s="94"/>
      <c r="AZ37" s="94"/>
      <c r="BA37" s="94"/>
      <c r="BB37" s="94"/>
      <c r="BC37" s="94"/>
    </row>
    <row r="38" spans="1:55" ht="8.25" hidden="1" customHeight="1">
      <c r="A38" s="240"/>
      <c r="B38" s="241"/>
      <c r="C38" s="241"/>
      <c r="D38" s="241"/>
      <c r="E38" s="241"/>
      <c r="F38" s="242"/>
      <c r="G38" s="127"/>
      <c r="H38" s="128"/>
      <c r="I38" s="254"/>
      <c r="J38" s="254"/>
      <c r="K38" s="254"/>
      <c r="L38" s="254"/>
      <c r="M38" s="255"/>
      <c r="N38" s="109"/>
      <c r="O38" s="249"/>
      <c r="P38" s="249"/>
      <c r="Q38" s="249"/>
      <c r="R38" s="249"/>
      <c r="S38" s="249"/>
      <c r="T38" s="249"/>
      <c r="U38" s="110"/>
      <c r="V38" s="249"/>
      <c r="W38" s="249"/>
      <c r="X38" s="249"/>
      <c r="Y38" s="249"/>
      <c r="Z38" s="249"/>
      <c r="AA38" s="249"/>
      <c r="AB38" s="249"/>
      <c r="AC38" s="249"/>
      <c r="AD38" s="249"/>
      <c r="AE38" s="249"/>
      <c r="AF38" s="372"/>
      <c r="AG38" s="373"/>
      <c r="AH38" s="56"/>
      <c r="AI38" s="268"/>
      <c r="AJ38" s="268"/>
      <c r="AK38" s="268"/>
      <c r="AL38" s="268"/>
      <c r="AM38" s="63"/>
      <c r="AN38" s="94"/>
      <c r="AO38" s="94"/>
      <c r="AP38" s="141"/>
      <c r="AQ38" s="142"/>
      <c r="AR38" s="143"/>
      <c r="AS38" s="94"/>
      <c r="AT38" s="267"/>
      <c r="AU38" s="267"/>
      <c r="AV38" s="267"/>
      <c r="AW38" s="94"/>
      <c r="AX38" s="94"/>
      <c r="AY38" s="94"/>
      <c r="AZ38" s="94"/>
      <c r="BA38" s="94"/>
      <c r="BB38" s="94"/>
      <c r="BC38" s="94"/>
    </row>
    <row r="39" spans="1:55" ht="19.5" customHeight="1">
      <c r="A39" s="240"/>
      <c r="B39" s="241"/>
      <c r="C39" s="241"/>
      <c r="D39" s="241"/>
      <c r="E39" s="241"/>
      <c r="F39" s="242"/>
      <c r="G39" s="123" t="s">
        <v>35</v>
      </c>
      <c r="H39" s="124"/>
      <c r="I39" s="402">
        <f>利用申請書!I32</f>
        <v>0</v>
      </c>
      <c r="J39" s="402"/>
      <c r="K39" s="402"/>
      <c r="L39" s="57" t="s">
        <v>7</v>
      </c>
      <c r="M39" s="402">
        <f>利用申請書!M32</f>
        <v>0</v>
      </c>
      <c r="N39" s="402"/>
      <c r="O39" s="57" t="s">
        <v>6</v>
      </c>
      <c r="P39" s="402">
        <f>利用申請書!P32</f>
        <v>0</v>
      </c>
      <c r="Q39" s="402"/>
      <c r="R39" s="57" t="s">
        <v>5</v>
      </c>
      <c r="S39" s="57" t="s">
        <v>13</v>
      </c>
      <c r="T39" s="243" t="str">
        <f>利用申請書!T32</f>
        <v/>
      </c>
      <c r="U39" s="243"/>
      <c r="V39" s="57" t="s">
        <v>14</v>
      </c>
      <c r="W39" s="402">
        <f>利用申請書!W32</f>
        <v>0</v>
      </c>
      <c r="X39" s="402"/>
      <c r="Y39" s="58" t="s">
        <v>37</v>
      </c>
      <c r="Z39" s="131" t="str">
        <f>IF(利用申請書!Z32="","",利用申請書!Z32)</f>
        <v/>
      </c>
      <c r="AA39" s="131"/>
      <c r="AB39" s="59" t="s">
        <v>9</v>
      </c>
      <c r="AC39" s="402">
        <f>利用申請書!AC32</f>
        <v>0</v>
      </c>
      <c r="AD39" s="402"/>
      <c r="AE39" s="58" t="s">
        <v>37</v>
      </c>
      <c r="AF39" s="131" t="str">
        <f>IF(利用申請書!AF32="","",利用申請書!AF32)</f>
        <v/>
      </c>
      <c r="AG39" s="131"/>
      <c r="AH39" s="60" t="s">
        <v>69</v>
      </c>
      <c r="AI39" s="406"/>
      <c r="AJ39" s="406"/>
      <c r="AK39" s="406"/>
      <c r="AL39" s="406"/>
      <c r="AM39" s="62" t="s">
        <v>70</v>
      </c>
      <c r="AN39" s="94"/>
      <c r="AO39" s="94"/>
      <c r="AP39" s="266" t="str">
        <f>I39&amp;"/"&amp;M39&amp;"/"&amp;P39</f>
        <v>0/0/0</v>
      </c>
      <c r="AQ39" s="266"/>
      <c r="AR39" s="266"/>
      <c r="AS39" s="266"/>
      <c r="AT39" s="94"/>
      <c r="AU39" s="266"/>
      <c r="AV39" s="267"/>
      <c r="AW39" s="267"/>
      <c r="AX39" s="267"/>
      <c r="AY39" s="93"/>
      <c r="AZ39" s="94"/>
      <c r="BA39" s="94"/>
      <c r="BB39" s="94"/>
      <c r="BC39" s="94"/>
    </row>
    <row r="40" spans="1:55" ht="19.5" customHeight="1">
      <c r="A40" s="240"/>
      <c r="B40" s="241"/>
      <c r="C40" s="241"/>
      <c r="D40" s="241"/>
      <c r="E40" s="241"/>
      <c r="F40" s="242"/>
      <c r="G40" s="125"/>
      <c r="H40" s="126"/>
      <c r="I40" s="129" t="s">
        <v>119</v>
      </c>
      <c r="J40" s="129"/>
      <c r="K40" s="129"/>
      <c r="L40" s="129"/>
      <c r="M40" s="130"/>
      <c r="N40" s="53"/>
      <c r="O40" s="117" t="s">
        <v>122</v>
      </c>
      <c r="P40" s="117"/>
      <c r="Q40" s="117"/>
      <c r="R40" s="117"/>
      <c r="S40" s="117"/>
      <c r="T40" s="117"/>
      <c r="U40" s="117"/>
      <c r="V40" s="118"/>
      <c r="W40" s="118"/>
      <c r="X40" s="118"/>
      <c r="Y40" s="118"/>
      <c r="Z40" s="118"/>
      <c r="AA40" s="119"/>
      <c r="AB40" s="146" t="s">
        <v>139</v>
      </c>
      <c r="AC40" s="147"/>
      <c r="AD40" s="147"/>
      <c r="AE40" s="147"/>
      <c r="AF40" s="398">
        <f>利用申請書!AF33</f>
        <v>0</v>
      </c>
      <c r="AG40" s="399"/>
      <c r="AH40" s="56" t="s">
        <v>69</v>
      </c>
      <c r="AI40" s="268"/>
      <c r="AJ40" s="268"/>
      <c r="AK40" s="268"/>
      <c r="AL40" s="268"/>
      <c r="AM40" s="63" t="s">
        <v>70</v>
      </c>
      <c r="AN40" s="94"/>
      <c r="AO40" s="94"/>
      <c r="AP40" s="141"/>
      <c r="AQ40" s="142"/>
      <c r="AR40" s="143"/>
      <c r="AS40" s="94"/>
      <c r="AT40" s="267"/>
      <c r="AU40" s="267"/>
      <c r="AV40" s="267"/>
      <c r="AW40" s="94"/>
      <c r="AX40" s="94"/>
      <c r="AY40" s="94"/>
      <c r="AZ40" s="94"/>
      <c r="BA40" s="94"/>
      <c r="BB40" s="94"/>
      <c r="BC40" s="94"/>
    </row>
    <row r="41" spans="1:55" ht="7.5" hidden="1" customHeight="1">
      <c r="A41" s="256"/>
      <c r="B41" s="257"/>
      <c r="C41" s="257"/>
      <c r="D41" s="257"/>
      <c r="E41" s="257"/>
      <c r="F41" s="258"/>
      <c r="G41" s="127"/>
      <c r="H41" s="128"/>
      <c r="I41" s="232"/>
      <c r="J41" s="232"/>
      <c r="K41" s="232"/>
      <c r="L41" s="232"/>
      <c r="M41" s="233"/>
      <c r="N41" s="98"/>
      <c r="O41" s="235"/>
      <c r="P41" s="235"/>
      <c r="Q41" s="235"/>
      <c r="R41" s="235"/>
      <c r="S41" s="235"/>
      <c r="T41" s="235"/>
      <c r="U41" s="99"/>
      <c r="V41" s="235"/>
      <c r="W41" s="235"/>
      <c r="X41" s="235"/>
      <c r="Y41" s="235"/>
      <c r="Z41" s="235"/>
      <c r="AA41" s="235"/>
      <c r="AB41" s="235"/>
      <c r="AC41" s="235"/>
      <c r="AD41" s="235"/>
      <c r="AE41" s="235"/>
      <c r="AF41" s="264"/>
      <c r="AG41" s="265"/>
      <c r="AH41" s="56"/>
      <c r="AI41" s="268"/>
      <c r="AJ41" s="268"/>
      <c r="AK41" s="268"/>
      <c r="AL41" s="268"/>
      <c r="AM41" s="63"/>
      <c r="AN41" s="94"/>
      <c r="AO41" s="94"/>
      <c r="AP41" s="141"/>
      <c r="AQ41" s="142"/>
      <c r="AR41" s="143"/>
      <c r="AS41" s="94"/>
      <c r="AT41" s="267"/>
      <c r="AU41" s="267"/>
      <c r="AV41" s="267"/>
      <c r="AW41" s="94"/>
      <c r="AX41" s="94"/>
      <c r="AY41" s="94"/>
      <c r="AZ41" s="94"/>
      <c r="BA41" s="94"/>
      <c r="BB41" s="94"/>
      <c r="BC41" s="94"/>
    </row>
    <row r="42" spans="1:55" ht="20.100000000000001" customHeight="1">
      <c r="A42" s="198" t="s">
        <v>36</v>
      </c>
      <c r="B42" s="199"/>
      <c r="C42" s="199"/>
      <c r="D42" s="199"/>
      <c r="E42" s="199"/>
      <c r="F42" s="200"/>
      <c r="G42" s="446">
        <f>利用申請書!G36</f>
        <v>0</v>
      </c>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8"/>
    </row>
    <row r="43" spans="1:55" ht="20.100000000000001" customHeight="1">
      <c r="A43" s="240"/>
      <c r="B43" s="202"/>
      <c r="C43" s="202"/>
      <c r="D43" s="202"/>
      <c r="E43" s="202"/>
      <c r="F43" s="203"/>
      <c r="G43" s="449"/>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1"/>
    </row>
    <row r="44" spans="1:55" ht="20.100000000000001" customHeight="1">
      <c r="A44" s="201"/>
      <c r="B44" s="202"/>
      <c r="C44" s="202"/>
      <c r="D44" s="202"/>
      <c r="E44" s="202"/>
      <c r="F44" s="203"/>
      <c r="G44" s="449"/>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1"/>
    </row>
    <row r="45" spans="1:55" ht="20.100000000000001" customHeight="1">
      <c r="A45" s="204"/>
      <c r="B45" s="205"/>
      <c r="C45" s="205"/>
      <c r="D45" s="205"/>
      <c r="E45" s="205"/>
      <c r="F45" s="206"/>
      <c r="G45" s="452"/>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4"/>
    </row>
    <row r="46" spans="1:55" ht="20.100000000000001" customHeight="1" thickBot="1">
      <c r="A46" s="207" t="s">
        <v>90</v>
      </c>
      <c r="B46" s="208"/>
      <c r="C46" s="208"/>
      <c r="D46" s="208"/>
      <c r="E46" s="208"/>
      <c r="F46" s="208"/>
      <c r="G46" s="81"/>
      <c r="H46" s="9" t="s">
        <v>17</v>
      </c>
      <c r="I46" s="9"/>
      <c r="J46" s="9"/>
      <c r="K46" s="9"/>
      <c r="L46" s="9"/>
      <c r="M46" s="9"/>
      <c r="N46" s="9"/>
      <c r="O46" s="9"/>
      <c r="P46" s="9"/>
      <c r="Q46" s="9"/>
      <c r="R46" s="9"/>
      <c r="S46" s="9"/>
      <c r="T46" s="9"/>
      <c r="U46" s="9"/>
      <c r="V46" s="9"/>
      <c r="W46" s="9"/>
      <c r="X46" s="9"/>
      <c r="Y46" s="106"/>
      <c r="Z46" s="403"/>
      <c r="AA46" s="403"/>
      <c r="AB46" s="403"/>
      <c r="AC46" s="403"/>
      <c r="AD46" s="403"/>
      <c r="AE46" s="403"/>
      <c r="AF46" s="403"/>
      <c r="AG46" s="403"/>
      <c r="AH46" s="403"/>
      <c r="AI46" s="403"/>
      <c r="AJ46" s="403"/>
      <c r="AK46" s="403"/>
      <c r="AL46" s="403"/>
      <c r="AM46" s="404"/>
    </row>
    <row r="47" spans="1:55" ht="20.100000000000001" customHeight="1">
      <c r="A47" s="396" t="s">
        <v>39</v>
      </c>
      <c r="B47" s="228"/>
      <c r="C47" s="228"/>
      <c r="D47" s="228"/>
      <c r="E47" s="228"/>
      <c r="F47" s="229"/>
      <c r="G47" s="455"/>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7"/>
    </row>
    <row r="48" spans="1:55" ht="20.100000000000001" customHeight="1">
      <c r="A48" s="201"/>
      <c r="B48" s="202"/>
      <c r="C48" s="202"/>
      <c r="D48" s="202"/>
      <c r="E48" s="202"/>
      <c r="F48" s="203"/>
      <c r="G48" s="458"/>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60"/>
    </row>
    <row r="49" spans="1:39" ht="20.100000000000001" customHeight="1" thickBot="1">
      <c r="A49" s="321"/>
      <c r="B49" s="322"/>
      <c r="C49" s="322"/>
      <c r="D49" s="322"/>
      <c r="E49" s="322"/>
      <c r="F49" s="397"/>
      <c r="G49" s="461"/>
      <c r="H49" s="462"/>
      <c r="I49" s="462"/>
      <c r="J49" s="462"/>
      <c r="K49" s="462"/>
      <c r="L49" s="462"/>
      <c r="M49" s="462"/>
      <c r="N49" s="462"/>
      <c r="O49" s="462"/>
      <c r="P49" s="462"/>
      <c r="Q49" s="462"/>
      <c r="R49" s="462"/>
      <c r="S49" s="462"/>
      <c r="T49" s="462"/>
      <c r="U49" s="462"/>
      <c r="V49" s="462"/>
      <c r="W49" s="462"/>
      <c r="X49" s="462"/>
      <c r="Y49" s="462"/>
      <c r="Z49" s="462"/>
      <c r="AA49" s="462"/>
      <c r="AB49" s="462"/>
      <c r="AC49" s="462"/>
      <c r="AD49" s="462"/>
      <c r="AE49" s="462"/>
      <c r="AF49" s="462"/>
      <c r="AG49" s="462"/>
      <c r="AH49" s="462"/>
      <c r="AI49" s="462"/>
      <c r="AJ49" s="462"/>
      <c r="AK49" s="462"/>
      <c r="AL49" s="462"/>
      <c r="AM49" s="463"/>
    </row>
    <row r="50" spans="1:39" ht="20.100000000000001" customHeight="1">
      <c r="A50" s="85" t="s">
        <v>91</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ht="11.25" customHeight="1"/>
    <row r="52" spans="1:39" ht="9.9499999999999993" customHeight="1"/>
    <row r="53" spans="1:39" ht="21.95" customHeight="1"/>
    <row r="54" spans="1:39" ht="21.95" customHeight="1"/>
    <row r="55" spans="1:39" ht="20.100000000000001" customHeight="1"/>
    <row r="56" spans="1:39" ht="20.100000000000001" customHeight="1"/>
    <row r="57" spans="1:39" ht="20.100000000000001" customHeight="1"/>
    <row r="58" spans="1:39" ht="20.100000000000001" customHeight="1"/>
    <row r="59" spans="1:39" ht="20.100000000000001" customHeight="1"/>
    <row r="60" spans="1:39" ht="20.100000000000001" customHeight="1"/>
    <row r="61" spans="1:39" ht="20.100000000000001" customHeight="1"/>
    <row r="62" spans="1:39" ht="20.100000000000001" customHeight="1"/>
    <row r="63" spans="1:39" ht="20.100000000000001" customHeight="1"/>
    <row r="64" spans="1:39" ht="20.100000000000001" customHeight="1"/>
    <row r="65" ht="20.100000000000001" customHeight="1"/>
    <row r="66" ht="20.100000000000001" customHeight="1"/>
    <row r="67" ht="20.100000000000001" customHeight="1"/>
    <row r="68" ht="20.100000000000001" customHeight="1"/>
    <row r="69" ht="20.100000000000001" customHeight="1"/>
  </sheetData>
  <mergeCells count="216">
    <mergeCell ref="G42:AM45"/>
    <mergeCell ref="G47:AM49"/>
    <mergeCell ref="AI39:AL39"/>
    <mergeCell ref="AP39:AS39"/>
    <mergeCell ref="AU39:AX39"/>
    <mergeCell ref="AI40:AL40"/>
    <mergeCell ref="AP40:AR40"/>
    <mergeCell ref="AT40:AV40"/>
    <mergeCell ref="I41:M41"/>
    <mergeCell ref="O41:T41"/>
    <mergeCell ref="V41:AA41"/>
    <mergeCell ref="AB41:AE41"/>
    <mergeCell ref="AF41:AG41"/>
    <mergeCell ref="AI41:AL41"/>
    <mergeCell ref="AP41:AR41"/>
    <mergeCell ref="AB40:AE40"/>
    <mergeCell ref="AT41:AV41"/>
    <mergeCell ref="M39:N39"/>
    <mergeCell ref="P39:Q39"/>
    <mergeCell ref="T39:U39"/>
    <mergeCell ref="W39:X39"/>
    <mergeCell ref="Z39:AA39"/>
    <mergeCell ref="AC39:AD39"/>
    <mergeCell ref="AF39:AG39"/>
    <mergeCell ref="I40:M40"/>
    <mergeCell ref="AF40:AG40"/>
    <mergeCell ref="AI36:AL36"/>
    <mergeCell ref="AP36:AS36"/>
    <mergeCell ref="AU36:AX36"/>
    <mergeCell ref="I37:M37"/>
    <mergeCell ref="O37:U37"/>
    <mergeCell ref="AP37:AR37"/>
    <mergeCell ref="AT37:AV37"/>
    <mergeCell ref="AT38:AV38"/>
    <mergeCell ref="AP38:AR38"/>
    <mergeCell ref="I36:K36"/>
    <mergeCell ref="M36:N36"/>
    <mergeCell ref="P36:Q36"/>
    <mergeCell ref="T36:U36"/>
    <mergeCell ref="W36:X36"/>
    <mergeCell ref="Z36:AA36"/>
    <mergeCell ref="AC36:AD36"/>
    <mergeCell ref="AF36:AG36"/>
    <mergeCell ref="I38:M38"/>
    <mergeCell ref="O38:T38"/>
    <mergeCell ref="V38:AA38"/>
    <mergeCell ref="AB38:AE38"/>
    <mergeCell ref="AF38:AG38"/>
    <mergeCell ref="AT32:AV32"/>
    <mergeCell ref="A33:F41"/>
    <mergeCell ref="G33:H35"/>
    <mergeCell ref="I33:K33"/>
    <mergeCell ref="M33:N33"/>
    <mergeCell ref="P33:Q33"/>
    <mergeCell ref="T33:U33"/>
    <mergeCell ref="W33:X33"/>
    <mergeCell ref="Z33:AA33"/>
    <mergeCell ref="AC33:AD33"/>
    <mergeCell ref="AF33:AG33"/>
    <mergeCell ref="AI33:AL33"/>
    <mergeCell ref="AP33:AS33"/>
    <mergeCell ref="AU33:AX33"/>
    <mergeCell ref="I34:M34"/>
    <mergeCell ref="O34:U34"/>
    <mergeCell ref="AF34:AG34"/>
    <mergeCell ref="AI34:AL34"/>
    <mergeCell ref="AP34:AR34"/>
    <mergeCell ref="AT34:AV34"/>
    <mergeCell ref="O32:U32"/>
    <mergeCell ref="O40:U40"/>
    <mergeCell ref="AP35:AR35"/>
    <mergeCell ref="AT35:AV35"/>
    <mergeCell ref="AU30:AX30"/>
    <mergeCell ref="I30:K30"/>
    <mergeCell ref="M30:N30"/>
    <mergeCell ref="P30:Q30"/>
    <mergeCell ref="I31:M31"/>
    <mergeCell ref="O31:U31"/>
    <mergeCell ref="V31:AA31"/>
    <mergeCell ref="AI27:AL27"/>
    <mergeCell ref="AP31:AR31"/>
    <mergeCell ref="AT31:AV31"/>
    <mergeCell ref="AT29:AV29"/>
    <mergeCell ref="AP27:AS27"/>
    <mergeCell ref="AU27:AX27"/>
    <mergeCell ref="I28:M28"/>
    <mergeCell ref="AB28:AE28"/>
    <mergeCell ref="AF28:AG28"/>
    <mergeCell ref="AI28:AL28"/>
    <mergeCell ref="AP28:AR28"/>
    <mergeCell ref="AT28:AV28"/>
    <mergeCell ref="AI29:AL29"/>
    <mergeCell ref="W30:X30"/>
    <mergeCell ref="T30:U30"/>
    <mergeCell ref="Z30:AA30"/>
    <mergeCell ref="AC30:AD30"/>
    <mergeCell ref="AI30:AL30"/>
    <mergeCell ref="AP30:AS30"/>
    <mergeCell ref="AP32:AR32"/>
    <mergeCell ref="O28:U28"/>
    <mergeCell ref="V28:AA28"/>
    <mergeCell ref="G27:H29"/>
    <mergeCell ref="I27:K27"/>
    <mergeCell ref="M27:N27"/>
    <mergeCell ref="P27:Q27"/>
    <mergeCell ref="T27:U27"/>
    <mergeCell ref="W27:X27"/>
    <mergeCell ref="Z27:AA27"/>
    <mergeCell ref="AC27:AD27"/>
    <mergeCell ref="AF27:AG27"/>
    <mergeCell ref="A10:C10"/>
    <mergeCell ref="E10:F10"/>
    <mergeCell ref="J10:AM10"/>
    <mergeCell ref="A11:AM11"/>
    <mergeCell ref="A13:AJ13"/>
    <mergeCell ref="A15:AM15"/>
    <mergeCell ref="AK1:AM1"/>
    <mergeCell ref="A2:AM2"/>
    <mergeCell ref="A3:AM3"/>
    <mergeCell ref="AC4:AF4"/>
    <mergeCell ref="AH4:AI4"/>
    <mergeCell ref="AK4:AL4"/>
    <mergeCell ref="A16:AM16"/>
    <mergeCell ref="A17:AM17"/>
    <mergeCell ref="A19:F19"/>
    <mergeCell ref="U19:Z19"/>
    <mergeCell ref="AA19:AC19"/>
    <mergeCell ref="AD19:AF19"/>
    <mergeCell ref="AH19:AI19"/>
    <mergeCell ref="AK19:AL19"/>
    <mergeCell ref="G19:T19"/>
    <mergeCell ref="AI22:AM22"/>
    <mergeCell ref="AN22:AP22"/>
    <mergeCell ref="A23:F23"/>
    <mergeCell ref="G23:AH23"/>
    <mergeCell ref="A20:F22"/>
    <mergeCell ref="J20:AE20"/>
    <mergeCell ref="AF20:AM20"/>
    <mergeCell ref="K21:O21"/>
    <mergeCell ref="P21:AM21"/>
    <mergeCell ref="J22:W22"/>
    <mergeCell ref="X22:Y22"/>
    <mergeCell ref="Z22:AB22"/>
    <mergeCell ref="AD22:AG22"/>
    <mergeCell ref="AI23:AM23"/>
    <mergeCell ref="G20:I20"/>
    <mergeCell ref="G21:I21"/>
    <mergeCell ref="G22:I22"/>
    <mergeCell ref="AP24:AS24"/>
    <mergeCell ref="AU24:AX24"/>
    <mergeCell ref="AP29:AR29"/>
    <mergeCell ref="AX25:AZ25"/>
    <mergeCell ref="AI26:AL26"/>
    <mergeCell ref="AP26:AR26"/>
    <mergeCell ref="AT26:AV26"/>
    <mergeCell ref="AX26:AZ26"/>
    <mergeCell ref="AF24:AG24"/>
    <mergeCell ref="AF26:AG26"/>
    <mergeCell ref="AP25:AR25"/>
    <mergeCell ref="AT25:AV25"/>
    <mergeCell ref="AI25:AL25"/>
    <mergeCell ref="AB29:AE29"/>
    <mergeCell ref="AF29:AG29"/>
    <mergeCell ref="O25:U25"/>
    <mergeCell ref="V25:AA25"/>
    <mergeCell ref="O26:U26"/>
    <mergeCell ref="V26:AA26"/>
    <mergeCell ref="AB26:AE26"/>
    <mergeCell ref="A46:F46"/>
    <mergeCell ref="Z46:AM46"/>
    <mergeCell ref="A42:F45"/>
    <mergeCell ref="A24:F32"/>
    <mergeCell ref="G24:H26"/>
    <mergeCell ref="I24:K24"/>
    <mergeCell ref="M24:N24"/>
    <mergeCell ref="P24:Q24"/>
    <mergeCell ref="T24:U24"/>
    <mergeCell ref="I26:M26"/>
    <mergeCell ref="I29:M29"/>
    <mergeCell ref="G30:H32"/>
    <mergeCell ref="AI24:AL24"/>
    <mergeCell ref="V32:AA32"/>
    <mergeCell ref="AI38:AL38"/>
    <mergeCell ref="I25:M25"/>
    <mergeCell ref="AB25:AE25"/>
    <mergeCell ref="AF25:AG25"/>
    <mergeCell ref="AC24:AD24"/>
    <mergeCell ref="O29:U29"/>
    <mergeCell ref="V29:AA29"/>
    <mergeCell ref="W24:X24"/>
    <mergeCell ref="Z24:AA24"/>
    <mergeCell ref="AF30:AG30"/>
    <mergeCell ref="A47:F49"/>
    <mergeCell ref="AB31:AE31"/>
    <mergeCell ref="AF31:AG31"/>
    <mergeCell ref="AI31:AL31"/>
    <mergeCell ref="AF32:AG32"/>
    <mergeCell ref="AI32:AL32"/>
    <mergeCell ref="I35:M35"/>
    <mergeCell ref="O35:T35"/>
    <mergeCell ref="V35:AA35"/>
    <mergeCell ref="AB35:AE35"/>
    <mergeCell ref="AF35:AG35"/>
    <mergeCell ref="AI35:AL35"/>
    <mergeCell ref="AF37:AG37"/>
    <mergeCell ref="AI37:AL37"/>
    <mergeCell ref="V34:AA34"/>
    <mergeCell ref="AB34:AE34"/>
    <mergeCell ref="V37:AA37"/>
    <mergeCell ref="AB37:AE37"/>
    <mergeCell ref="V40:AA40"/>
    <mergeCell ref="G39:H41"/>
    <mergeCell ref="I39:K39"/>
    <mergeCell ref="I32:M32"/>
    <mergeCell ref="AB32:AE32"/>
    <mergeCell ref="G36:H38"/>
  </mergeCells>
  <phoneticPr fontId="1"/>
  <printOptions horizontalCentered="1"/>
  <pageMargins left="0.59055118110236227" right="0.23622047244094491" top="0.55118110236220474" bottom="0.55118110236220474"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55" r:id="rId4" name="Check Box 15">
              <controlPr locked="0" defaultSize="0" autoFill="0" autoLine="0" autoPict="0">
                <anchor moveWithCells="1">
                  <from>
                    <xdr:col>5</xdr:col>
                    <xdr:colOff>180975</xdr:colOff>
                    <xdr:row>45</xdr:row>
                    <xdr:rowOff>9525</xdr:rowOff>
                  </from>
                  <to>
                    <xdr:col>7</xdr:col>
                    <xdr:colOff>47625</xdr:colOff>
                    <xdr:row>46</xdr:row>
                    <xdr:rowOff>0</xdr:rowOff>
                  </to>
                </anchor>
              </controlPr>
            </control>
          </mc:Choice>
        </mc:AlternateContent>
        <mc:AlternateContent xmlns:mc="http://schemas.openxmlformats.org/markup-compatibility/2006">
          <mc:Choice Requires="x14">
            <control shapeId="35857" r:id="rId5" name="Check Box 17">
              <controlPr defaultSize="0" autoFill="0" autoLine="0" autoPict="0">
                <anchor moveWithCells="1">
                  <from>
                    <xdr:col>12</xdr:col>
                    <xdr:colOff>133350</xdr:colOff>
                    <xdr:row>27</xdr:row>
                    <xdr:rowOff>9525</xdr:rowOff>
                  </from>
                  <to>
                    <xdr:col>14</xdr:col>
                    <xdr:colOff>47625</xdr:colOff>
                    <xdr:row>28</xdr:row>
                    <xdr:rowOff>9525</xdr:rowOff>
                  </to>
                </anchor>
              </controlPr>
            </control>
          </mc:Choice>
        </mc:AlternateContent>
        <mc:AlternateContent xmlns:mc="http://schemas.openxmlformats.org/markup-compatibility/2006">
          <mc:Choice Requires="x14">
            <control shapeId="35858" r:id="rId6" name="Check Box 18">
              <controlPr defaultSize="0" autoFill="0" autoLine="0" autoPict="0">
                <anchor moveWithCells="1">
                  <from>
                    <xdr:col>12</xdr:col>
                    <xdr:colOff>133350</xdr:colOff>
                    <xdr:row>30</xdr:row>
                    <xdr:rowOff>9525</xdr:rowOff>
                  </from>
                  <to>
                    <xdr:col>14</xdr:col>
                    <xdr:colOff>47625</xdr:colOff>
                    <xdr:row>31</xdr:row>
                    <xdr:rowOff>9525</xdr:rowOff>
                  </to>
                </anchor>
              </controlPr>
            </control>
          </mc:Choice>
        </mc:AlternateContent>
        <mc:AlternateContent xmlns:mc="http://schemas.openxmlformats.org/markup-compatibility/2006">
          <mc:Choice Requires="x14">
            <control shapeId="35860" r:id="rId7" name="Check Box 20">
              <controlPr locked="0" defaultSize="0" autoFill="0" autoLine="0" autoPict="0">
                <anchor moveWithCells="1">
                  <from>
                    <xdr:col>12</xdr:col>
                    <xdr:colOff>142875</xdr:colOff>
                    <xdr:row>31</xdr:row>
                    <xdr:rowOff>19050</xdr:rowOff>
                  </from>
                  <to>
                    <xdr:col>14</xdr:col>
                    <xdr:colOff>57150</xdr:colOff>
                    <xdr:row>32</xdr:row>
                    <xdr:rowOff>19050</xdr:rowOff>
                  </to>
                </anchor>
              </controlPr>
            </control>
          </mc:Choice>
        </mc:AlternateContent>
        <mc:AlternateContent xmlns:mc="http://schemas.openxmlformats.org/markup-compatibility/2006">
          <mc:Choice Requires="x14">
            <control shapeId="35861" r:id="rId8" name="Check Box 21">
              <controlPr defaultSize="0" autoFill="0" autoLine="0" autoPict="0">
                <anchor moveWithCells="1">
                  <from>
                    <xdr:col>12</xdr:col>
                    <xdr:colOff>133350</xdr:colOff>
                    <xdr:row>28</xdr:row>
                    <xdr:rowOff>9525</xdr:rowOff>
                  </from>
                  <to>
                    <xdr:col>14</xdr:col>
                    <xdr:colOff>47625</xdr:colOff>
                    <xdr:row>29</xdr:row>
                    <xdr:rowOff>9525</xdr:rowOff>
                  </to>
                </anchor>
              </controlPr>
            </control>
          </mc:Choice>
        </mc:AlternateContent>
        <mc:AlternateContent xmlns:mc="http://schemas.openxmlformats.org/markup-compatibility/2006">
          <mc:Choice Requires="x14">
            <control shapeId="35862" r:id="rId9" name="Check Box 22">
              <controlPr locked="0" defaultSize="0" autoFill="0" autoLine="0" autoPict="0">
                <anchor moveWithCells="1">
                  <from>
                    <xdr:col>12</xdr:col>
                    <xdr:colOff>142875</xdr:colOff>
                    <xdr:row>33</xdr:row>
                    <xdr:rowOff>19050</xdr:rowOff>
                  </from>
                  <to>
                    <xdr:col>14</xdr:col>
                    <xdr:colOff>57150</xdr:colOff>
                    <xdr:row>35</xdr:row>
                    <xdr:rowOff>19050</xdr:rowOff>
                  </to>
                </anchor>
              </controlPr>
            </control>
          </mc:Choice>
        </mc:AlternateContent>
        <mc:AlternateContent xmlns:mc="http://schemas.openxmlformats.org/markup-compatibility/2006">
          <mc:Choice Requires="x14">
            <control shapeId="35863" r:id="rId10" name="Check Box 23">
              <controlPr defaultSize="0" autoFill="0" autoLine="0" autoPict="0">
                <anchor moveWithCells="1">
                  <from>
                    <xdr:col>12</xdr:col>
                    <xdr:colOff>133350</xdr:colOff>
                    <xdr:row>36</xdr:row>
                    <xdr:rowOff>9525</xdr:rowOff>
                  </from>
                  <to>
                    <xdr:col>14</xdr:col>
                    <xdr:colOff>47625</xdr:colOff>
                    <xdr:row>38</xdr:row>
                    <xdr:rowOff>9525</xdr:rowOff>
                  </to>
                </anchor>
              </controlPr>
            </control>
          </mc:Choice>
        </mc:AlternateContent>
        <mc:AlternateContent xmlns:mc="http://schemas.openxmlformats.org/markup-compatibility/2006">
          <mc:Choice Requires="x14">
            <control shapeId="35864" r:id="rId11" name="Check Box 24">
              <controlPr defaultSize="0" autoFill="0" autoLine="0" autoPict="0">
                <anchor moveWithCells="1">
                  <from>
                    <xdr:col>12</xdr:col>
                    <xdr:colOff>133350</xdr:colOff>
                    <xdr:row>39</xdr:row>
                    <xdr:rowOff>9525</xdr:rowOff>
                  </from>
                  <to>
                    <xdr:col>14</xdr:col>
                    <xdr:colOff>47625</xdr:colOff>
                    <xdr:row>41</xdr:row>
                    <xdr:rowOff>9525</xdr:rowOff>
                  </to>
                </anchor>
              </controlPr>
            </control>
          </mc:Choice>
        </mc:AlternateContent>
        <mc:AlternateContent xmlns:mc="http://schemas.openxmlformats.org/markup-compatibility/2006">
          <mc:Choice Requires="x14">
            <control shapeId="35856" r:id="rId12" name="Check Box 16">
              <controlPr locked="0" defaultSize="0" autoFill="0" autoLine="0" autoPict="0">
                <anchor moveWithCells="1">
                  <from>
                    <xdr:col>12</xdr:col>
                    <xdr:colOff>142875</xdr:colOff>
                    <xdr:row>24</xdr:row>
                    <xdr:rowOff>19050</xdr:rowOff>
                  </from>
                  <to>
                    <xdr:col>14</xdr:col>
                    <xdr:colOff>57150</xdr:colOff>
                    <xdr:row>25</xdr:row>
                    <xdr:rowOff>19050</xdr:rowOff>
                  </to>
                </anchor>
              </controlPr>
            </control>
          </mc:Choice>
        </mc:AlternateContent>
        <mc:AlternateContent xmlns:mc="http://schemas.openxmlformats.org/markup-compatibility/2006">
          <mc:Choice Requires="x14">
            <control shapeId="35859" r:id="rId13" name="Check Box 19">
              <controlPr locked="0" defaultSize="0" autoFill="0" autoLine="0" autoPict="0">
                <anchor moveWithCells="1">
                  <from>
                    <xdr:col>12</xdr:col>
                    <xdr:colOff>142875</xdr:colOff>
                    <xdr:row>25</xdr:row>
                    <xdr:rowOff>19050</xdr:rowOff>
                  </from>
                  <to>
                    <xdr:col>14</xdr:col>
                    <xdr:colOff>57150</xdr:colOff>
                    <xdr:row>26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00AA-FB02-4A87-AB2C-DA33C34D849B}">
  <sheetPr>
    <tabColor rgb="FFFF0000"/>
  </sheetPr>
  <dimension ref="A1:B15"/>
  <sheetViews>
    <sheetView workbookViewId="0">
      <selection activeCell="B20" sqref="B20"/>
    </sheetView>
  </sheetViews>
  <sheetFormatPr defaultRowHeight="18.75"/>
  <cols>
    <col min="1" max="1" width="19.75" style="92" customWidth="1"/>
    <col min="2" max="2" width="25.875" customWidth="1"/>
  </cols>
  <sheetData>
    <row r="1" spans="1:2">
      <c r="B1" t="s">
        <v>95</v>
      </c>
    </row>
    <row r="2" spans="1:2">
      <c r="A2" s="32" t="s">
        <v>98</v>
      </c>
    </row>
    <row r="3" spans="1:2">
      <c r="A3" s="92" t="s">
        <v>33</v>
      </c>
      <c r="B3" t="s">
        <v>96</v>
      </c>
    </row>
    <row r="4" spans="1:2">
      <c r="A4" s="92" t="s">
        <v>34</v>
      </c>
      <c r="B4" t="s">
        <v>97</v>
      </c>
    </row>
    <row r="6" spans="1:2">
      <c r="A6" s="32" t="s">
        <v>99</v>
      </c>
    </row>
    <row r="7" spans="1:2">
      <c r="A7" s="92" t="s">
        <v>35</v>
      </c>
      <c r="B7" t="s">
        <v>103</v>
      </c>
    </row>
    <row r="8" spans="1:2">
      <c r="A8" s="92" t="s">
        <v>100</v>
      </c>
      <c r="B8" t="s">
        <v>104</v>
      </c>
    </row>
    <row r="9" spans="1:2">
      <c r="A9" s="92" t="s">
        <v>101</v>
      </c>
      <c r="B9" t="s">
        <v>112</v>
      </c>
    </row>
    <row r="10" spans="1:2">
      <c r="A10" s="92" t="s">
        <v>102</v>
      </c>
      <c r="B10" t="s">
        <v>105</v>
      </c>
    </row>
    <row r="12" spans="1:2">
      <c r="A12" s="92" t="s">
        <v>106</v>
      </c>
    </row>
    <row r="13" spans="1:2">
      <c r="A13" s="92" t="s">
        <v>107</v>
      </c>
      <c r="B13" t="s">
        <v>110</v>
      </c>
    </row>
    <row r="14" spans="1:2">
      <c r="B14" t="s">
        <v>108</v>
      </c>
    </row>
    <row r="15" spans="1:2">
      <c r="A15" s="92" t="s">
        <v>109</v>
      </c>
      <c r="B15" t="s">
        <v>111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利用申請書</vt:lpstr>
      <vt:lpstr>利用申請書 (記入例)</vt:lpstr>
      <vt:lpstr>請求書</vt:lpstr>
      <vt:lpstr>利用許可書</vt:lpstr>
      <vt:lpstr>☑リンク方法</vt:lpstr>
      <vt:lpstr>請求書!Print_Area</vt:lpstr>
      <vt:lpstr>利用許可書!Print_Area</vt:lpstr>
      <vt:lpstr>利用申請書!Print_Area</vt:lpstr>
      <vt:lpstr>'利用申請書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mukai</dc:creator>
  <cp:lastModifiedBy>まちづくり 倉敷</cp:lastModifiedBy>
  <cp:lastPrinted>2026-03-31T05:59:57Z</cp:lastPrinted>
  <dcterms:created xsi:type="dcterms:W3CDTF">2021-06-07T07:06:08Z</dcterms:created>
  <dcterms:modified xsi:type="dcterms:W3CDTF">2026-03-31T07:46:10Z</dcterms:modified>
</cp:coreProperties>
</file>